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S:\Seguridad\SST\7.- SST 2025\IDS\7.- IPERC -EVALUACION DE RIESGOS\3.- MATRICES IPERC\Transporte\"/>
    </mc:Choice>
  </mc:AlternateContent>
  <xr:revisionPtr revIDLastSave="0" documentId="13_ncr:1_{9F2DADF7-8FFB-4BA5-9D76-70B4ABBF0FCD}" xr6:coauthVersionLast="47" xr6:coauthVersionMax="47" xr10:uidLastSave="{00000000-0000-0000-0000-000000000000}"/>
  <bookViews>
    <workbookView xWindow="-110" yWindow="-110" windowWidth="19420" windowHeight="10300" firstSheet="1" activeTab="2" xr2:uid="{00000000-000D-0000-FFFF-FFFF00000000}"/>
  </bookViews>
  <sheets>
    <sheet name="Cálculo final" sheetId="22" state="hidden" r:id="rId1"/>
    <sheet name="METODOLOGIA" sheetId="36" r:id="rId2"/>
    <sheet name="CHOFER DE RR.SS" sheetId="35" r:id="rId3"/>
    <sheet name="MAPA DE PROCESOS 2020" sheetId="18" state="hidden" r:id="rId4"/>
  </sheets>
  <externalReferences>
    <externalReference r:id="rId5"/>
  </externalReferences>
  <definedNames>
    <definedName name="_xlnm._FilterDatabase" localSheetId="2" hidden="1">'CHOFER DE RR.SS'!$A$8:$AF$32</definedName>
    <definedName name="_xlnm.Print_Area" localSheetId="2">'CHOFER DE RR.SS'!$A$1:$AF$53</definedName>
    <definedName name="_xlnm.Print_Area" localSheetId="3">'MAPA DE PROCESOS 2020'!$A$1:$D$44</definedName>
    <definedName name="_xlnm.Print_Area" localSheetId="1">METODOLOGIA!$A$1:$G$35</definedName>
    <definedName name="CONSECUENCIAS">[1]CONSECUENCIAS!$B$6:$B$116</definedName>
    <definedName name="PELIGRO">[1]PELIGRO!$B$6:$B$237</definedName>
    <definedName name="RIESGOS">[1]RIESGOS!$B$6:$B$91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2" i="35" l="1"/>
  <c r="AE32" i="35"/>
  <c r="AC32" i="35"/>
  <c r="R32" i="35"/>
  <c r="Q32" i="35"/>
  <c r="O32" i="35"/>
  <c r="AF31" i="35"/>
  <c r="AE31" i="35"/>
  <c r="AC31" i="35"/>
  <c r="R31" i="35"/>
  <c r="Q31" i="35"/>
  <c r="O31" i="35"/>
  <c r="AF30" i="35"/>
  <c r="AE30" i="35"/>
  <c r="AC30" i="35"/>
  <c r="R30" i="35"/>
  <c r="Q30" i="35"/>
  <c r="O30" i="35"/>
  <c r="AF29" i="35"/>
  <c r="AE29" i="35"/>
  <c r="AC29" i="35"/>
  <c r="R29" i="35"/>
  <c r="Q29" i="35"/>
  <c r="O29" i="35"/>
  <c r="AF28" i="35"/>
  <c r="AE28" i="35"/>
  <c r="AC28" i="35"/>
  <c r="R28" i="35"/>
  <c r="Q28" i="35"/>
  <c r="O28" i="35"/>
  <c r="AF27" i="35"/>
  <c r="AE27" i="35"/>
  <c r="AC27" i="35"/>
  <c r="R27" i="35"/>
  <c r="Q27" i="35"/>
  <c r="O27" i="35"/>
  <c r="AF26" i="35"/>
  <c r="AE26" i="35"/>
  <c r="AC26" i="35"/>
  <c r="R26" i="35"/>
  <c r="Q26" i="35"/>
  <c r="O26" i="35"/>
  <c r="AF25" i="35"/>
  <c r="AE25" i="35"/>
  <c r="AC25" i="35"/>
  <c r="R25" i="35"/>
  <c r="Q25" i="35"/>
  <c r="O25" i="35"/>
  <c r="AF24" i="35"/>
  <c r="AE24" i="35"/>
  <c r="AC24" i="35"/>
  <c r="R24" i="35"/>
  <c r="Q24" i="35"/>
  <c r="O24" i="35"/>
  <c r="AF23" i="35"/>
  <c r="AE23" i="35"/>
  <c r="AC23" i="35"/>
  <c r="R23" i="35"/>
  <c r="Q23" i="35"/>
  <c r="O23" i="35"/>
  <c r="AF22" i="35"/>
  <c r="AE22" i="35"/>
  <c r="AC22" i="35"/>
  <c r="R22" i="35"/>
  <c r="Q22" i="35"/>
  <c r="O22" i="35"/>
  <c r="AF21" i="35"/>
  <c r="AE21" i="35"/>
  <c r="AC21" i="35"/>
  <c r="R21" i="35"/>
  <c r="Q21" i="35"/>
  <c r="O21" i="35"/>
  <c r="AF20" i="35"/>
  <c r="AE20" i="35"/>
  <c r="AC20" i="35"/>
  <c r="R20" i="35"/>
  <c r="Q20" i="35"/>
  <c r="O20" i="35"/>
  <c r="AF19" i="35"/>
  <c r="AE19" i="35"/>
  <c r="AC19" i="35"/>
  <c r="R19" i="35"/>
  <c r="Q19" i="35"/>
  <c r="O19" i="35"/>
  <c r="AF18" i="35"/>
  <c r="AE18" i="35"/>
  <c r="AC18" i="35"/>
  <c r="R18" i="35"/>
  <c r="Q18" i="35"/>
  <c r="O18" i="35"/>
  <c r="AF17" i="35"/>
  <c r="AE17" i="35"/>
  <c r="AC17" i="35"/>
  <c r="R17" i="35"/>
  <c r="Q17" i="35"/>
  <c r="O17" i="35"/>
  <c r="AF16" i="35"/>
  <c r="AE16" i="35"/>
  <c r="AC16" i="35"/>
  <c r="R16" i="35"/>
  <c r="Q16" i="35"/>
  <c r="O16" i="35"/>
  <c r="AF15" i="35"/>
  <c r="AE15" i="35"/>
  <c r="AC15" i="35"/>
  <c r="R15" i="35"/>
  <c r="Q15" i="35"/>
  <c r="O15" i="35"/>
  <c r="AF14" i="35"/>
  <c r="AE14" i="35"/>
  <c r="AC14" i="35"/>
  <c r="R14" i="35"/>
  <c r="Q14" i="35"/>
  <c r="O14" i="35"/>
  <c r="AF13" i="35"/>
  <c r="AE13" i="35"/>
  <c r="AC13" i="35"/>
  <c r="R13" i="35"/>
  <c r="Q13" i="35"/>
  <c r="O13" i="35"/>
  <c r="AF12" i="35"/>
  <c r="AE12" i="35"/>
  <c r="AC12" i="35"/>
  <c r="R12" i="35"/>
  <c r="Q12" i="35"/>
  <c r="O12" i="35"/>
  <c r="AF11" i="35"/>
  <c r="AE11" i="35"/>
  <c r="AC11" i="35"/>
  <c r="R11" i="35"/>
  <c r="Q11" i="35"/>
  <c r="O11" i="35"/>
  <c r="AF10" i="35"/>
  <c r="AE10" i="35"/>
  <c r="AC10" i="35"/>
  <c r="R10" i="35"/>
  <c r="Q10" i="35"/>
  <c r="O10" i="35"/>
</calcChain>
</file>

<file path=xl/sharedStrings.xml><?xml version="1.0" encoding="utf-8"?>
<sst xmlns="http://schemas.openxmlformats.org/spreadsheetml/2006/main" count="444" uniqueCount="263">
  <si>
    <t>D.S.024 - 2016</t>
  </si>
  <si>
    <t>RM 050-2013-TR</t>
  </si>
  <si>
    <t>F</t>
  </si>
  <si>
    <t>S</t>
  </si>
  <si>
    <t>NIVEL</t>
  </si>
  <si>
    <t>A</t>
  </si>
  <si>
    <t>B</t>
  </si>
  <si>
    <t>C</t>
  </si>
  <si>
    <t>D</t>
  </si>
  <si>
    <t>E</t>
  </si>
  <si>
    <t>IPERC ELABORADO BAJO LA NORMA : RESOLUCIÓN MINISTERIALN°050-2013-TR - ANEXO 3 - METODO 2</t>
  </si>
  <si>
    <t>ÍNDICE</t>
  </si>
  <si>
    <t>PROBABILIDAD</t>
  </si>
  <si>
    <t>Personas Expuestas (A)</t>
  </si>
  <si>
    <t>Procedimientos Existentes (B)</t>
  </si>
  <si>
    <t>Capacitación (C)</t>
  </si>
  <si>
    <t>Exposición al Riesgo (D)</t>
  </si>
  <si>
    <t>1-3</t>
  </si>
  <si>
    <t>Existen, son satisfactorios y suficientes.</t>
  </si>
  <si>
    <t>Personal entrenado, conoce el peligro y lo previene</t>
  </si>
  <si>
    <t>Al menos una vez al año</t>
  </si>
  <si>
    <t>Esporádicamente</t>
  </si>
  <si>
    <t>4-12</t>
  </si>
  <si>
    <t>Existen parcialmente y no son satisfactorios o suficientes.</t>
  </si>
  <si>
    <t>Personal parcialmente entrenado, conoce el peligro, pero no toma acciones de control</t>
  </si>
  <si>
    <t>Al menos una vez al mes</t>
  </si>
  <si>
    <t>Eventualmente</t>
  </si>
  <si>
    <t>&gt;12</t>
  </si>
  <si>
    <t>No existe.</t>
  </si>
  <si>
    <t>Personal no entrenado, no conoce el peligro, no toma acciones de control.</t>
  </si>
  <si>
    <t>Al menos una vez al día</t>
  </si>
  <si>
    <t>Permanentemente</t>
  </si>
  <si>
    <t>DESCRIPCIÓN</t>
  </si>
  <si>
    <t>SEVERIDAD</t>
  </si>
  <si>
    <t>Ligeramente dañino</t>
  </si>
  <si>
    <t>Lesión sin incapacidad</t>
  </si>
  <si>
    <t>Disconfort / Incomodidad</t>
  </si>
  <si>
    <t>Dañino</t>
  </si>
  <si>
    <t>Lesión con incapacidad temporal</t>
  </si>
  <si>
    <t>Daño a la salud reversible</t>
  </si>
  <si>
    <t>Extremadamente dañino</t>
  </si>
  <si>
    <t>Lesión con incapacidad permanente</t>
  </si>
  <si>
    <t>Daño a la salud irreversible</t>
  </si>
  <si>
    <t>LIGERAMENTE DAÑINO</t>
  </si>
  <si>
    <t>DAÑINO</t>
  </si>
  <si>
    <t>EXTREMADAMENTE DAÑINO</t>
  </si>
  <si>
    <t>BAJA</t>
  </si>
  <si>
    <t>Trivial 4</t>
  </si>
  <si>
    <t>Tolerable 5 - 8</t>
  </si>
  <si>
    <t>Moderado 9 - 16</t>
  </si>
  <si>
    <t>MEDIA</t>
  </si>
  <si>
    <t>Importante 17 - 24</t>
  </si>
  <si>
    <t>ALTA</t>
  </si>
  <si>
    <t>Intolerable 25 - 36</t>
  </si>
  <si>
    <t>NIVEL DE RIESGO</t>
  </si>
  <si>
    <t>INTERPRETACIÓN / SIGNIFICADO</t>
  </si>
  <si>
    <t>No se debe continuar y comenzar el trabajo hasta que se reduzca el riesgo. Si no es posible reducir el riesgo, incluso con rescursos ilimitados, debe prohibirse el trabajo.</t>
  </si>
  <si>
    <t>No se debe comenzar el trabajo hasta que se reduzca el riesgo. Puede que se precisen recursos considerables para controlar el riesgo. Cuando el riesgo corresponda a un trabajo que se está realizando, debe remediarse el problema en un tiempo inferior al de los riesgos moderados.</t>
  </si>
  <si>
    <t xml:space="preserve">Se deben hacer esfuerzos para reducir el riesgo, determinando las inversiones precisas. Las medidas para reducir el riesgo deben implantarse en un periodo determinado. </t>
  </si>
  <si>
    <t>Cuando el riesgo moderado está asociado con consecuencias extremadamente dañinas (mortal o muy graves), se precisará una acción posterior para establecer, con mas precisión, la probabilidad de daño como base para determinar la necesidad de mejora de las medidas de control.</t>
  </si>
  <si>
    <t>Tolerable   5 - 8</t>
  </si>
  <si>
    <t>No se necesita mejorar la acción preventiva. Sin embargo se deben considerar soluciones mas rentables o mejoras que no supongan una carga económica importante.</t>
  </si>
  <si>
    <t>Se requiere comprobaciones periódicas para asegurar que se mantiene ala eficacia de las medidas de control.</t>
  </si>
  <si>
    <t>Trivial           4</t>
  </si>
  <si>
    <t>No se necesita adoptar ninguna acción.</t>
  </si>
  <si>
    <t>IDENTIFICACIÓN DE PELIGROS, EVALUACIÓN DE RIESGOS Y CONTROLES (IPERC)</t>
  </si>
  <si>
    <t>EMPRESA</t>
  </si>
  <si>
    <t>Industrias del Shanusi S.A.</t>
  </si>
  <si>
    <t xml:space="preserve">RUC </t>
  </si>
  <si>
    <t>GENERO:</t>
  </si>
  <si>
    <t>INDISTINTO</t>
  </si>
  <si>
    <t>CÓDIGO</t>
  </si>
  <si>
    <t>IP-IDSH-SST-30</t>
  </si>
  <si>
    <t>PUESTO DE TRABAJO</t>
  </si>
  <si>
    <t>CHOFER DE RESIDUOS SOLIDOS</t>
  </si>
  <si>
    <t>VERSIÓN</t>
  </si>
  <si>
    <t>PUESTO</t>
  </si>
  <si>
    <t>PROCESO</t>
  </si>
  <si>
    <t>ACTIVIDAD</t>
  </si>
  <si>
    <t>TIPO DE ACTIVIDAD</t>
  </si>
  <si>
    <t>TAREA</t>
  </si>
  <si>
    <t>TIPO DE PELIGRO</t>
  </si>
  <si>
    <t>TIPO DE RIESGOS</t>
  </si>
  <si>
    <t>PELIGRO</t>
  </si>
  <si>
    <t>RIESGOS</t>
  </si>
  <si>
    <t>EVALUACIÓN DE RIESGO</t>
  </si>
  <si>
    <t>JERARQUIA DE CONTROL</t>
  </si>
  <si>
    <t>RESPONSABLE</t>
  </si>
  <si>
    <t>REEVALUACIÓN</t>
  </si>
  <si>
    <t>Rutinaria (R), No Rutinaria (NR), Emergencia (E)</t>
  </si>
  <si>
    <t>EVENTO PELIGROSO</t>
  </si>
  <si>
    <t>DAÑO</t>
  </si>
  <si>
    <t>Indice de Personas Expuestas</t>
  </si>
  <si>
    <t>Indice de Procedimiento</t>
  </si>
  <si>
    <t>Indice de capacitación</t>
  </si>
  <si>
    <t>Indice de Exposición</t>
  </si>
  <si>
    <t>Indice de Probabilidad</t>
  </si>
  <si>
    <t>Indice de Severidad</t>
  </si>
  <si>
    <t>Probabilidad   x Severidad</t>
  </si>
  <si>
    <t>Nivel de Riesgo</t>
  </si>
  <si>
    <t>Eliminación</t>
  </si>
  <si>
    <t>Sustitución</t>
  </si>
  <si>
    <t>Controles de Ingeniería</t>
  </si>
  <si>
    <t>Control Administrativo</t>
  </si>
  <si>
    <t>EPP</t>
  </si>
  <si>
    <t>CHOFER DE RESIDUOS SÓLIDOS</t>
  </si>
  <si>
    <t>TRANSPORTE</t>
  </si>
  <si>
    <t>TRANSPORTE DE RESIDUOS SÓLIDOS</t>
  </si>
  <si>
    <t>R</t>
  </si>
  <si>
    <t>Verificar el buen funcionamiento del vehículo y acceder a la cabina del dumper</t>
  </si>
  <si>
    <t>LOCATIVO</t>
  </si>
  <si>
    <t>Acceso a la cabina del dumper (altura menor a 1.8 mts)</t>
  </si>
  <si>
    <t>Caída de diferente nivel</t>
  </si>
  <si>
    <t>Ley 29783 - N° 005-2012-TR, Reglamento de Seguridad y Salud en el Trabajo.</t>
  </si>
  <si>
    <t>Medio: Para subir o bajar a la cabina se utilizarán las empuñaduras y escalones diseñados para ello. Siempre de cara al vehículo. Nunca se utilizará como agarradero el volante o las palancas de mando del vehículo.</t>
  </si>
  <si>
    <t>Jefe de Transportes / SST</t>
  </si>
  <si>
    <t>MECÁNICO</t>
  </si>
  <si>
    <t>Estructuras del vehículo (cabina del dumper)</t>
  </si>
  <si>
    <t>Golpe con la estructura del vehículo</t>
  </si>
  <si>
    <t>Medio: Verificar la ubicación de la estructura del vehículo al acceder a la cabina</t>
  </si>
  <si>
    <t>Persona: Usar casco de seguridad</t>
  </si>
  <si>
    <t>Traslado a las parcelas o fábrica conduciendo el Dumper</t>
  </si>
  <si>
    <t>Manejo de dumper</t>
  </si>
  <si>
    <t>Despiste, volcadura.</t>
  </si>
  <si>
    <t xml:space="preserve">Medio: Realizar el mantenimiento preventivo y correctivo del dumper. Contar con la revisión técnica del vehículo. </t>
  </si>
  <si>
    <t>Medio: Personal contará con licencia de conducir correspondiente. SOAT. Realizar la revisión de pre-uso del vehículo. Conducir respetando los avisos y señales de tránsitos ubicados en la plantación. Realizar la medición de la velocidad de circulación de los vehículos en la plantación (uso de velocímetro). Monitoreo de unidades por equipo de telemetria donde mide los procesos de las unidades (velocidad,freno,ubicación,entre otros)</t>
  </si>
  <si>
    <t>Persona: Usar el cinturon de seguridad</t>
  </si>
  <si>
    <t>Vehículos en movimiento (bicicletas, carretas, motocicletas, camioneta, camiones, tractores y dumpers)</t>
  </si>
  <si>
    <t>Choque, despiste, volcadura</t>
  </si>
  <si>
    <t>Medio: Personal contará con licencia de conducir correspondiente. SOAT. Realizar la revisión de pre-uso del vehículo. Conducir respetando los avisos y señales de tránsitos ubicados en la plantación. Realizar la medición de la velocidad de circulación de los vehículos en la plantación (uso de velocímetro)</t>
  </si>
  <si>
    <t>Tránsito de personas (peatones)</t>
  </si>
  <si>
    <t>Choque, despiste, volcadura, atropellamiento</t>
  </si>
  <si>
    <t>Carreteras irregulares (baches, desniveles, cunetas y alcantarillas)</t>
  </si>
  <si>
    <t>Despiste, volcadura, hundimientos</t>
  </si>
  <si>
    <t>Fuente: Realizar el mantenimiento de carreteras</t>
  </si>
  <si>
    <t>ELÉCTRICO</t>
  </si>
  <si>
    <t>Sistema eléctrico</t>
  </si>
  <si>
    <t>Cortocircuito, incendio</t>
  </si>
  <si>
    <t xml:space="preserve">Fuente: Realizar el mantenimiento preventivo y correctivo del dumper. Colocar extintores en las unidades. </t>
  </si>
  <si>
    <t>Persona: Capacitar en el uso y manejo de extintores. 
Medio: Inspección de extintores.</t>
  </si>
  <si>
    <t>DISERGONÓMICO</t>
  </si>
  <si>
    <t>SO</t>
  </si>
  <si>
    <t>Posturas forzadas (permanecer sentado de manera prolongada, cuello inclinado)</t>
  </si>
  <si>
    <t>Sobreesfuerzo físico</t>
  </si>
  <si>
    <t>Medio: Tomar descansos programados.</t>
  </si>
  <si>
    <t>Movimientos repetitivos (extremidades superiores e inferiores)</t>
  </si>
  <si>
    <t>Carga y descarga de bin</t>
  </si>
  <si>
    <t>Caída de bin</t>
  </si>
  <si>
    <t>Impacto de bin</t>
  </si>
  <si>
    <t>Fuente: Realizar el mantenimiento preventivo y correctivo del vehículo</t>
  </si>
  <si>
    <t>Medio:  Realizar la revisión de pre-uso del vehículo. 
Persona:  Capacitación en IPERC
Capacitación en uso y cuidado de EPPs</t>
  </si>
  <si>
    <t>Persona: Usar el cinturón de seguridad, usar el casco de protección.</t>
  </si>
  <si>
    <t>Fuente: Realizar el mantenimiento preventivo y correctivo del vehículo. Colocar extintores.</t>
  </si>
  <si>
    <t>Descarga de Residuos Sólidos</t>
  </si>
  <si>
    <t>Terreno irregular y con desnivel</t>
  </si>
  <si>
    <t>Atollamiento, volcadura</t>
  </si>
  <si>
    <t>Medio:  Los conductores contarán con licencia de conducir correspondiente y pase interno vehicular. 
Persona: Capacitación en manejo defensivo. Capacitación en IPERC. Capacitación en uso y cuidado de EPPs.</t>
  </si>
  <si>
    <t>Caída al mismo nivel</t>
  </si>
  <si>
    <t>Persona: Usar el zapato de seguridad</t>
  </si>
  <si>
    <t>Capacitar en el uso y manejo de extintores. Inspección de extintores.</t>
  </si>
  <si>
    <t>Abastecimiento de combustible</t>
  </si>
  <si>
    <t>QUÍMICO</t>
  </si>
  <si>
    <t>Gasolina</t>
  </si>
  <si>
    <t>Contacto y exposición a gasolina</t>
  </si>
  <si>
    <t>Medio: Difusión de MSDS en el área. Mantener distanciamiento durante el abastecimiento.
Persona: Capacitación de Manejo y Uso de EPP, Capacitación de IPERC, Capacitación en primeros auxilios.</t>
  </si>
  <si>
    <t>Persona: Usar uniforme de trabajo.</t>
  </si>
  <si>
    <t>Todas las actividades</t>
  </si>
  <si>
    <t>Todas las tareas</t>
  </si>
  <si>
    <t>FENÓMENOS NATURALES</t>
  </si>
  <si>
    <t>Lluvias intensas</t>
  </si>
  <si>
    <t>Sobreexposición al agua</t>
  </si>
  <si>
    <t xml:space="preserve">Medio: Plan de emergencia. Conformación de la brigada de emergencia. Simulacros de emergencia. Persona: Dotación y capacitación a la brigada de emergencias. </t>
  </si>
  <si>
    <t>Persona: Usar poncho impermebale, polo manga larga, pantalón, zapatos de seguridad</t>
  </si>
  <si>
    <t>Inundaciones</t>
  </si>
  <si>
    <t>Sismos</t>
  </si>
  <si>
    <t>Caídas, aplastamiento por colapso de estructuras</t>
  </si>
  <si>
    <t>Medio: Plan de emergencia. Conformación de la brigada de emergencia. Simulacros de emergencia. Persona: Dotación y capacitación a la brigada de emergencias.</t>
  </si>
  <si>
    <t>BIOLOGICO</t>
  </si>
  <si>
    <t>SARS-CoV-2</t>
  </si>
  <si>
    <t>Contagio en el lugar de  trabajo generando  la enfermedad COVID-19</t>
  </si>
  <si>
    <t>Ley N° 29783, Ley de Seguridad y Salud en el Trabajo
D.S. N°005-2012-TR Reglamento de Ley N° 29783
RM N° 022-2024-MINSA, Aprueban la Directiva Administrativa N° 349-MINSA/DGIESP-2024, Directiva Administrativa que establece las disposiciones para la vigilancia, prevención y control de la salud de los trabajadores con riesgo de exposición a SARS-CoV-2</t>
  </si>
  <si>
    <t>Medio: Ambientes ventilados. Controlar el aforo de personas.</t>
  </si>
  <si>
    <t>Medio: Plan de Vigilancia Prevención y Control COVID-19. Infografía de limpieza en equipos y ambientes de trabajo, señalización COVID-19.
Persona: Capacitación sobre prevención y factores de riesgo de COVID-19.</t>
  </si>
  <si>
    <t>Tormentas eléctricas</t>
  </si>
  <si>
    <t>Contacto directo e indirecto con descarga eléctrica (Rayo)</t>
  </si>
  <si>
    <t>OTROS</t>
  </si>
  <si>
    <t>Incendio</t>
  </si>
  <si>
    <t>Contacto con fuego e inhalación de humo</t>
  </si>
  <si>
    <t>Realización de actividades por personal gestante y en periodo de lactancia.(*)</t>
  </si>
  <si>
    <t>Exposición de mujeres embarazadas a actividades no adecuadas.</t>
  </si>
  <si>
    <t>Ley 29783 -  Ley General de SST y modificatorias.
D-S. N° 005-2012-TR, Reglamento de Seguridad y Salud en el Trabajo y modificactorias.
D.S. N° 002-2020-TR Apruébanse las medidas para la promoción de la formalización laboral y la protección de los derechos fundamentales laborales en el sector agrario, que en calidad de anexo forma parte integrante del presente decreto supremo.</t>
  </si>
  <si>
    <t xml:space="preserve">Evaluar cambio de puesto de trabajo.
Realizar controles periódicos y seguimiento.
</t>
  </si>
  <si>
    <t>PSICOSOCIAL</t>
  </si>
  <si>
    <t>Realización de actividades por trabajador en situación de discapacidad.(**)</t>
  </si>
  <si>
    <t>Exposición de actividades no adecuadas a personas en situación de discapacidad.</t>
  </si>
  <si>
    <t>Realizar controles periódicos y seguimiento.</t>
  </si>
  <si>
    <t>INDUSTRIAS DEL SHANUSI S.A. / RUC: 20450137821 / Extracción de aceites / Carretera Tarapoto-Yurimaguas - Fundo Shanusi - Yurimaguas - Loreto</t>
  </si>
  <si>
    <t>Para la identificación de los peligros de una persona en gestación, con discapacidad y riesgo para la procreación se identificará a través de asterisco en la columna de peligro de la matriz.
*      Personal en Gestación
**     Personal con Discapacidad</t>
  </si>
  <si>
    <t>Tolerable           
 5 - 8</t>
  </si>
  <si>
    <t>Moderado                                      9 - 17</t>
  </si>
  <si>
    <t>Tolerable              
5 - 8</t>
  </si>
  <si>
    <t>Moderado               
9 - 16</t>
  </si>
  <si>
    <t>Importante                             17 - 25</t>
  </si>
  <si>
    <t>Importante          
17 - 24</t>
  </si>
  <si>
    <t>Intolerable                      
   25 - 37</t>
  </si>
  <si>
    <t>FECHA DE ACTUALIZACIÓN</t>
  </si>
  <si>
    <r>
      <rPr>
        <b/>
        <sz val="24"/>
        <rFont val="Arial"/>
        <charset val="134"/>
      </rPr>
      <t>JEFATURA SST</t>
    </r>
    <r>
      <rPr>
        <sz val="24"/>
        <rFont val="Arial"/>
        <charset val="134"/>
      </rPr>
      <t xml:space="preserve">
Cristian Villalobos Salas
(Supervisor SST)</t>
    </r>
  </si>
  <si>
    <r>
      <rPr>
        <b/>
        <sz val="24"/>
        <rFont val="Arial"/>
        <charset val="134"/>
      </rPr>
      <t xml:space="preserve">SUPERINTENDENTE DE ATCM
</t>
    </r>
    <r>
      <rPr>
        <sz val="24"/>
        <rFont val="Arial"/>
        <charset val="134"/>
      </rPr>
      <t>Felix Solsol Saldaña
(Jefe de Transportes)</t>
    </r>
  </si>
  <si>
    <r>
      <t xml:space="preserve">CSST
</t>
    </r>
    <r>
      <rPr>
        <sz val="24"/>
        <rFont val="Arial"/>
        <charset val="134"/>
      </rPr>
      <t>Jorge Luis Córdova Orozco</t>
    </r>
    <r>
      <rPr>
        <b/>
        <sz val="24"/>
        <rFont val="Arial"/>
        <charset val="134"/>
      </rPr>
      <t xml:space="preserve">
(Presidente de CSST)</t>
    </r>
  </si>
  <si>
    <t>Elaborado por:</t>
  </si>
  <si>
    <t>Revisado y aprobado por:</t>
  </si>
  <si>
    <t>MAPEO DE PROCESOS MINA 2020</t>
  </si>
  <si>
    <t>ACTIVIDADES</t>
  </si>
  <si>
    <t>EXPLOTACION</t>
  </si>
  <si>
    <t xml:space="preserve">VENTILACION </t>
  </si>
  <si>
    <t>VENTILACION DE LABOR</t>
  </si>
  <si>
    <t>DESATADO DE ROCAS</t>
  </si>
  <si>
    <t xml:space="preserve">PERFORACION </t>
  </si>
  <si>
    <t>PERFORACION CON JUMBO (MUKI, BOLTER. HAMMER)</t>
  </si>
  <si>
    <t>PERFORACION CON JACK LEGG</t>
  </si>
  <si>
    <t>PERFORACION CON STOPPER</t>
  </si>
  <si>
    <t>VOLADURA</t>
  </si>
  <si>
    <t>CARGUIO Y VOLADURA EN LABORES HORIZONTALES Y RAMPAS</t>
  </si>
  <si>
    <t>CARGUIO Y VOLADURA EN CHIMENEAS</t>
  </si>
  <si>
    <t>CARGUIO Y VOLADURA EN TALADROS LARGOS</t>
  </si>
  <si>
    <t>CARGUIO Y VOLADURA SECUNDARIA</t>
  </si>
  <si>
    <t xml:space="preserve">SOSTENIMIENTO </t>
  </si>
  <si>
    <t>MECANIZADO: PERNO + MALLA ELECTROSOLDADA</t>
  </si>
  <si>
    <t>MANUAL: PERNO + MALLA ELECTROSOLDADA</t>
  </si>
  <si>
    <t>CIMBRAS</t>
  </si>
  <si>
    <t>CUADROS DE MADERA</t>
  </si>
  <si>
    <t xml:space="preserve">SHOTCRETE  MANUAL </t>
  </si>
  <si>
    <t>SHOTCRETE MECANIZADO</t>
  </si>
  <si>
    <t>EN CHIMENEAS</t>
  </si>
  <si>
    <t>WOOD PACK</t>
  </si>
  <si>
    <t>LIMPIEZA</t>
  </si>
  <si>
    <t>SCOOPTRAMS LABORES HORIZONTALES RAMPAS</t>
  </si>
  <si>
    <t>SCOOPTRAMS SLCM</t>
  </si>
  <si>
    <t>SCOOPTRAMS CORTE Y RELLENO</t>
  </si>
  <si>
    <t>TRASLADO DE SCOOTRAMS</t>
  </si>
  <si>
    <t>CON MINICARGADOR</t>
  </si>
  <si>
    <t>EXTRACCION</t>
  </si>
  <si>
    <t>PROVOCAION SLCM</t>
  </si>
  <si>
    <t>CON SCCOPTRAMS A TELEMANDO</t>
  </si>
  <si>
    <t>CON SCOOPTRAMS A CONTROL REMOTO</t>
  </si>
  <si>
    <t>CON LOCOMOTORAS</t>
  </si>
  <si>
    <t>TRABAJOS EN PARRILLA</t>
  </si>
  <si>
    <t>CON DUMPER</t>
  </si>
  <si>
    <t>CON VOLQUETE</t>
  </si>
  <si>
    <t>IZAJE</t>
  </si>
  <si>
    <t>PRUEBA EN VACIO</t>
  </si>
  <si>
    <t>IZAJE DE MATERIALES</t>
  </si>
  <si>
    <t>IZAJE DE MINERAL / DESMONTE</t>
  </si>
  <si>
    <t>TRANSPORTE DE PERSONAL</t>
  </si>
  <si>
    <t>EN JAULA</t>
  </si>
  <si>
    <t>EN CALESA</t>
  </si>
  <si>
    <t>CAMION P.BUS</t>
  </si>
  <si>
    <t>KUBOTA /KAWASAKI</t>
  </si>
  <si>
    <t>TRASLADO DE MATERIALES</t>
  </si>
  <si>
    <t>TRASLADO CON PLATAFORMAS</t>
  </si>
  <si>
    <t>TRASLADO CON CAMION UTILITARIO</t>
  </si>
  <si>
    <t>TRASLADO CON TELEHANDLER</t>
  </si>
  <si>
    <t>TRASLADO CON SCOOPTRAMS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</si>
</sst>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_(&quot;S/.&quot;\ * #,##0.00_);_(&quot;S/.&quot;\ * \(#,##0.00\);_(&quot;S/.&quot;\ * &quot;-&quot;??_);_(@_)"/>
  </numFmts>
  <fonts count="33">
    <font>
      <sz val="11"/>
      <color theme="1"/>
      <name val="Calibri"/>
      <charset val="134"/>
      <scheme val="minor"/>
    </font>
    <font>
      <sz val="10"/>
      <name val="Arial"/>
      <charset val="134"/>
    </font>
    <font>
      <b/>
      <sz val="20"/>
      <name val="Arial"/>
      <charset val="134"/>
    </font>
    <font>
      <b/>
      <sz val="36"/>
      <name val="Arial"/>
      <charset val="134"/>
    </font>
    <font>
      <b/>
      <sz val="36"/>
      <color theme="1"/>
      <name val="Calibri"/>
      <charset val="134"/>
      <scheme val="minor"/>
    </font>
    <font>
      <b/>
      <sz val="72"/>
      <name val="Arial Rounded MT Bold"/>
      <charset val="134"/>
    </font>
    <font>
      <b/>
      <sz val="24"/>
      <name val="Arial"/>
      <charset val="134"/>
    </font>
    <font>
      <sz val="22"/>
      <name val="Arial"/>
      <charset val="134"/>
    </font>
    <font>
      <sz val="20"/>
      <name val="Arial"/>
      <charset val="134"/>
    </font>
    <font>
      <sz val="24"/>
      <name val="Arial"/>
      <charset val="134"/>
    </font>
    <font>
      <sz val="24"/>
      <color theme="1"/>
      <name val="Calibri"/>
      <charset val="134"/>
      <scheme val="minor"/>
    </font>
    <font>
      <b/>
      <sz val="24"/>
      <color theme="1"/>
      <name val="Arial"/>
      <charset val="134"/>
    </font>
    <font>
      <sz val="24"/>
      <color theme="1"/>
      <name val="Arial"/>
      <charset val="134"/>
    </font>
    <font>
      <b/>
      <sz val="24"/>
      <color theme="1"/>
      <name val="Calibri"/>
      <charset val="134"/>
      <scheme val="minor"/>
    </font>
    <font>
      <b/>
      <sz val="26"/>
      <name val="Arial"/>
      <charset val="134"/>
    </font>
    <font>
      <b/>
      <sz val="22"/>
      <name val="Arial"/>
      <charset val="134"/>
    </font>
    <font>
      <b/>
      <sz val="28"/>
      <name val="Arial"/>
      <charset val="134"/>
    </font>
    <font>
      <b/>
      <sz val="20"/>
      <name val="Verdana"/>
      <charset val="134"/>
    </font>
    <font>
      <sz val="22"/>
      <color theme="1"/>
      <name val="Arial"/>
      <charset val="134"/>
    </font>
    <font>
      <b/>
      <sz val="26"/>
      <name val="Calibri"/>
      <charset val="134"/>
    </font>
    <font>
      <sz val="24"/>
      <color rgb="FF000000"/>
      <name val="Arial"/>
      <charset val="134"/>
    </font>
    <font>
      <sz val="11"/>
      <color theme="1"/>
      <name val="Arial"/>
      <charset val="134"/>
    </font>
    <font>
      <b/>
      <sz val="12"/>
      <color theme="1"/>
      <name val="Arial"/>
      <charset val="134"/>
    </font>
    <font>
      <sz val="12"/>
      <color theme="1"/>
      <name val="Arial"/>
      <charset val="134"/>
    </font>
    <font>
      <b/>
      <sz val="12"/>
      <color theme="1"/>
      <name val="Times New Roman"/>
      <charset val="134"/>
    </font>
    <font>
      <sz val="12"/>
      <color theme="1"/>
      <name val="Times New Roman"/>
      <charset val="134"/>
    </font>
    <font>
      <sz val="11"/>
      <color theme="1"/>
      <name val="Times New Roman"/>
      <charset val="134"/>
    </font>
    <font>
      <b/>
      <sz val="11"/>
      <color theme="1"/>
      <name val="Calibri"/>
      <charset val="134"/>
      <scheme val="minor"/>
    </font>
    <font>
      <b/>
      <sz val="16"/>
      <color indexed="9"/>
      <name val="Arial"/>
      <charset val="134"/>
    </font>
    <font>
      <sz val="8"/>
      <color indexed="8"/>
      <name val="Arial"/>
      <charset val="134"/>
    </font>
    <font>
      <sz val="8"/>
      <name val="Times New Roman"/>
      <charset val="134"/>
    </font>
    <font>
      <sz val="8"/>
      <name val="Arial"/>
      <charset val="134"/>
    </font>
    <font>
      <sz val="10"/>
      <name val="Times New Roman"/>
      <charset val="134"/>
    </font>
  </fonts>
  <fills count="16">
    <fill>
      <patternFill patternType="none"/>
    </fill>
    <fill>
      <patternFill patternType="gray125"/>
    </fill>
    <fill>
      <patternFill patternType="solid">
        <fgColor theme="5" tint="0.79995117038483843"/>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B7DEE8"/>
        <bgColor indexed="64"/>
      </patternFill>
    </fill>
    <fill>
      <patternFill patternType="solid">
        <fgColor rgb="FFB09FC6"/>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indexed="8"/>
        <bgColor indexed="64"/>
      </patternFill>
    </fill>
    <fill>
      <patternFill patternType="solid">
        <fgColor indexed="10"/>
        <bgColor indexed="64"/>
      </patternFill>
    </fill>
    <fill>
      <patternFill patternType="solid">
        <fgColor indexed="13"/>
        <bgColor indexed="64"/>
      </patternFill>
    </fill>
    <fill>
      <patternFill patternType="solid">
        <fgColor indexed="17"/>
        <bgColor indexed="64"/>
      </patternFill>
    </fill>
  </fills>
  <borders count="83">
    <border>
      <left/>
      <right/>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diagonal/>
    </border>
    <border>
      <left/>
      <right style="thin">
        <color auto="1"/>
      </right>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right style="medium">
        <color auto="1"/>
      </right>
      <top style="medium">
        <color auto="1"/>
      </top>
      <bottom style="medium">
        <color auto="1"/>
      </bottom>
      <diagonal/>
    </border>
    <border>
      <left style="thin">
        <color auto="1"/>
      </left>
      <right style="medium">
        <color auto="1"/>
      </right>
      <top style="thin">
        <color auto="1"/>
      </top>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auto="1"/>
      </left>
      <right style="medium">
        <color auto="1"/>
      </right>
      <top style="medium">
        <color auto="1"/>
      </top>
      <bottom style="medium">
        <color auto="1"/>
      </bottom>
      <diagonal/>
    </border>
    <border>
      <left style="medium">
        <color rgb="FF000000"/>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rgb="FF000000"/>
      </left>
      <right/>
      <top/>
      <bottom style="medium">
        <color auto="1"/>
      </bottom>
      <diagonal/>
    </border>
    <border>
      <left style="medium">
        <color auto="1"/>
      </left>
      <right style="medium">
        <color auto="1"/>
      </right>
      <top style="medium">
        <color auto="1"/>
      </top>
      <bottom style="medium">
        <color rgb="FF000000"/>
      </bottom>
      <diagonal/>
    </border>
    <border>
      <left style="medium">
        <color auto="1"/>
      </left>
      <right style="medium">
        <color auto="1"/>
      </right>
      <top style="medium">
        <color auto="1"/>
      </top>
      <bottom/>
      <diagonal/>
    </border>
    <border>
      <left style="medium">
        <color auto="1"/>
      </left>
      <right style="medium">
        <color auto="1"/>
      </right>
      <top style="medium">
        <color rgb="FF000000"/>
      </top>
      <bottom style="medium">
        <color auto="1"/>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auto="1"/>
      </right>
      <top style="medium">
        <color rgb="FF000000"/>
      </top>
      <bottom/>
      <diagonal/>
    </border>
    <border>
      <left style="medium">
        <color auto="1"/>
      </left>
      <right style="medium">
        <color auto="1"/>
      </right>
      <top/>
      <bottom style="medium">
        <color rgb="FF000000"/>
      </bottom>
      <diagonal/>
    </border>
    <border>
      <left style="medium">
        <color rgb="FF000000"/>
      </left>
      <right style="medium">
        <color auto="1"/>
      </right>
      <top/>
      <bottom style="medium">
        <color rgb="FF000000"/>
      </bottom>
      <diagonal/>
    </border>
    <border>
      <left style="medium">
        <color auto="1"/>
      </left>
      <right style="medium">
        <color auto="1"/>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diagonal/>
    </border>
  </borders>
  <cellStyleXfs count="5">
    <xf numFmtId="0" fontId="0" fillId="0" borderId="0"/>
    <xf numFmtId="168" fontId="1" fillId="0" borderId="0" applyFont="0" applyFill="0" applyBorder="0" applyAlignment="0" applyProtection="0"/>
    <xf numFmtId="0" fontId="1" fillId="0" borderId="0"/>
    <xf numFmtId="0" fontId="1" fillId="0" borderId="0"/>
    <xf numFmtId="0" fontId="32" fillId="0" borderId="0"/>
  </cellStyleXfs>
  <cellXfs count="344">
    <xf numFmtId="0" fontId="0" fillId="0" borderId="0" xfId="0"/>
    <xf numFmtId="0" fontId="1" fillId="0" borderId="0" xfId="2"/>
    <xf numFmtId="0" fontId="2" fillId="2" borderId="1" xfId="2" applyFont="1" applyFill="1" applyBorder="1" applyAlignment="1">
      <alignment horizontal="center" vertical="center"/>
    </xf>
    <xf numFmtId="0" fontId="1" fillId="2" borderId="3" xfId="2" applyFill="1" applyBorder="1" applyAlignment="1">
      <alignment horizontal="center" vertical="center" wrapText="1"/>
    </xf>
    <xf numFmtId="0" fontId="1" fillId="0" borderId="4" xfId="2" applyBorder="1" applyAlignment="1">
      <alignment horizontal="left" vertical="center"/>
    </xf>
    <xf numFmtId="0" fontId="1" fillId="2" borderId="3" xfId="2" applyFill="1" applyBorder="1" applyAlignment="1">
      <alignment horizontal="center" vertical="center"/>
    </xf>
    <xf numFmtId="0" fontId="1" fillId="0" borderId="4" xfId="2" applyBorder="1"/>
    <xf numFmtId="0" fontId="1" fillId="0" borderId="7" xfId="2" applyBorder="1"/>
    <xf numFmtId="0" fontId="0" fillId="3" borderId="0" xfId="0" applyFill="1"/>
    <xf numFmtId="0" fontId="0" fillId="3" borderId="0" xfId="0" applyFill="1" applyAlignment="1">
      <alignment horizontal="left"/>
    </xf>
    <xf numFmtId="0" fontId="2" fillId="0" borderId="1" xfId="0" applyFont="1" applyBorder="1" applyAlignment="1">
      <alignment horizontal="center" vertical="center" wrapText="1"/>
    </xf>
    <xf numFmtId="0" fontId="2" fillId="0" borderId="6" xfId="0" applyFont="1" applyBorder="1" applyAlignment="1">
      <alignment horizontal="center" vertical="center" textRotation="90" wrapText="1"/>
    </xf>
    <xf numFmtId="0" fontId="7" fillId="0" borderId="21" xfId="0" applyFont="1" applyBorder="1" applyAlignment="1">
      <alignment horizontal="center" vertical="center" textRotation="90"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textRotation="90" wrapText="1"/>
    </xf>
    <xf numFmtId="0" fontId="7" fillId="0" borderId="22" xfId="0" applyFont="1" applyBorder="1" applyAlignment="1">
      <alignment horizontal="left" vertical="center" wrapText="1"/>
    </xf>
    <xf numFmtId="0" fontId="7" fillId="0" borderId="23" xfId="0" applyFont="1" applyBorder="1" applyAlignment="1">
      <alignment horizontal="center" vertical="center" textRotation="90" wrapText="1"/>
    </xf>
    <xf numFmtId="0" fontId="7" fillId="0" borderId="23" xfId="0" applyFont="1" applyBorder="1" applyAlignment="1">
      <alignment horizontal="left" vertical="center" wrapText="1"/>
    </xf>
    <xf numFmtId="0" fontId="7" fillId="0" borderId="23" xfId="0" applyFont="1" applyBorder="1" applyAlignment="1">
      <alignment horizontal="center" vertical="center" wrapText="1"/>
    </xf>
    <xf numFmtId="0" fontId="7" fillId="0" borderId="3" xfId="0" applyFont="1" applyBorder="1" applyAlignment="1">
      <alignment horizontal="center" vertical="center" textRotation="90" wrapText="1"/>
    </xf>
    <xf numFmtId="0" fontId="7" fillId="0" borderId="3" xfId="0" applyFont="1" applyBorder="1" applyAlignment="1">
      <alignment horizontal="left" vertical="center" wrapText="1"/>
    </xf>
    <xf numFmtId="0" fontId="7" fillId="0" borderId="23" xfId="0" applyFont="1" applyBorder="1" applyAlignment="1">
      <alignment vertical="center" wrapText="1"/>
    </xf>
    <xf numFmtId="0" fontId="7"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7" fillId="3" borderId="3" xfId="0" applyFont="1" applyFill="1" applyBorder="1" applyAlignment="1">
      <alignment horizontal="center" vertical="center" textRotation="90" wrapText="1"/>
    </xf>
    <xf numFmtId="0" fontId="7" fillId="3" borderId="23" xfId="0" applyFont="1" applyFill="1" applyBorder="1" applyAlignment="1">
      <alignment horizontal="center" vertical="center" textRotation="90" wrapText="1"/>
    </xf>
    <xf numFmtId="0" fontId="7" fillId="3" borderId="22" xfId="0" applyFont="1" applyFill="1" applyBorder="1" applyAlignment="1">
      <alignment horizontal="center" vertical="center" textRotation="90" wrapText="1"/>
    </xf>
    <xf numFmtId="0" fontId="7" fillId="0" borderId="22" xfId="0" applyFont="1" applyBorder="1" applyAlignment="1">
      <alignment vertical="center" wrapText="1"/>
    </xf>
    <xf numFmtId="0" fontId="9" fillId="0" borderId="23" xfId="0" applyFont="1" applyBorder="1" applyAlignment="1">
      <alignment horizontal="center" vertical="center" wrapText="1"/>
    </xf>
    <xf numFmtId="0" fontId="7" fillId="0" borderId="3" xfId="0" applyFont="1" applyBorder="1" applyAlignment="1">
      <alignment vertical="center" wrapText="1"/>
    </xf>
    <xf numFmtId="0" fontId="7" fillId="0" borderId="21" xfId="0" applyFont="1" applyBorder="1" applyAlignment="1">
      <alignment vertical="center" wrapText="1"/>
    </xf>
    <xf numFmtId="0" fontId="9" fillId="0" borderId="6" xfId="0" applyFont="1" applyBorder="1" applyAlignment="1">
      <alignment horizontal="center" vertical="center" wrapText="1"/>
    </xf>
    <xf numFmtId="0" fontId="7" fillId="0" borderId="6" xfId="0" applyFont="1" applyBorder="1" applyAlignment="1">
      <alignment horizontal="center" vertical="center" textRotation="90" wrapText="1"/>
    </xf>
    <xf numFmtId="0" fontId="7" fillId="0" borderId="6" xfId="0" applyFont="1" applyBorder="1" applyAlignment="1">
      <alignment vertical="center" wrapText="1"/>
    </xf>
    <xf numFmtId="0" fontId="11" fillId="5" borderId="3" xfId="0" applyFont="1" applyFill="1" applyBorder="1" applyAlignment="1">
      <alignment horizontal="center" vertical="center" wrapText="1"/>
    </xf>
    <xf numFmtId="0" fontId="12" fillId="0" borderId="29"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6" xfId="0" applyFont="1" applyBorder="1" applyAlignment="1">
      <alignment horizontal="center" vertical="center" wrapText="1"/>
    </xf>
    <xf numFmtId="0" fontId="10" fillId="3" borderId="0" xfId="0" applyFont="1" applyFill="1"/>
    <xf numFmtId="0" fontId="14" fillId="4" borderId="24" xfId="0" applyFont="1" applyFill="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textRotation="90"/>
    </xf>
    <xf numFmtId="0" fontId="9" fillId="0" borderId="3" xfId="0" applyFont="1" applyBorder="1" applyAlignment="1">
      <alignment horizontal="left" vertical="center" wrapText="1"/>
    </xf>
    <xf numFmtId="0" fontId="7" fillId="0" borderId="3" xfId="0" applyFont="1" applyBorder="1" applyAlignment="1">
      <alignment horizontal="center" vertical="center" wrapText="1"/>
    </xf>
    <xf numFmtId="0" fontId="7" fillId="0" borderId="21" xfId="0" applyFont="1" applyBorder="1" applyAlignment="1">
      <alignment horizontal="left" vertical="center" wrapText="1"/>
    </xf>
    <xf numFmtId="0" fontId="7" fillId="0" borderId="6" xfId="0" applyFont="1" applyBorder="1" applyAlignment="1">
      <alignment horizontal="left" vertical="center" wrapText="1"/>
    </xf>
    <xf numFmtId="0" fontId="7" fillId="0" borderId="6" xfId="0" applyFont="1" applyBorder="1" applyAlignment="1">
      <alignment horizontal="center" vertical="center" wrapText="1"/>
    </xf>
    <xf numFmtId="0" fontId="11" fillId="0" borderId="0" xfId="0" applyFont="1" applyAlignment="1">
      <alignment vertical="center" wrapText="1"/>
    </xf>
    <xf numFmtId="0" fontId="6" fillId="0" borderId="0" xfId="0" applyFont="1" applyAlignment="1">
      <alignment vertical="top"/>
    </xf>
    <xf numFmtId="0" fontId="14" fillId="4" borderId="1" xfId="0" applyFont="1" applyFill="1" applyBorder="1" applyAlignment="1">
      <alignment horizontal="center" vertical="center"/>
    </xf>
    <xf numFmtId="0" fontId="9" fillId="0" borderId="3" xfId="0" applyFont="1" applyBorder="1" applyAlignment="1">
      <alignment horizontal="center" vertical="center"/>
    </xf>
    <xf numFmtId="0" fontId="7" fillId="0" borderId="1" xfId="0" applyFont="1" applyBorder="1" applyAlignment="1">
      <alignment horizontal="center" vertical="center" wrapText="1"/>
    </xf>
    <xf numFmtId="0" fontId="18" fillId="0" borderId="3" xfId="0" applyFont="1" applyBorder="1" applyAlignment="1">
      <alignment horizontal="left" vertical="center" wrapText="1"/>
    </xf>
    <xf numFmtId="0" fontId="7" fillId="0" borderId="23" xfId="0" applyFont="1" applyBorder="1" applyAlignment="1">
      <alignment horizontal="center" vertical="center"/>
    </xf>
    <xf numFmtId="0" fontId="7" fillId="0" borderId="3" xfId="0" applyFont="1" applyBorder="1" applyAlignment="1">
      <alignment horizontal="center" vertical="center"/>
    </xf>
    <xf numFmtId="0" fontId="7" fillId="0" borderId="21" xfId="0" applyFont="1" applyBorder="1" applyAlignment="1">
      <alignment horizontal="center" vertical="center"/>
    </xf>
    <xf numFmtId="0" fontId="7" fillId="3" borderId="21" xfId="0" applyFont="1" applyFill="1" applyBorder="1" applyAlignment="1">
      <alignment horizontal="center" vertical="center" wrapText="1"/>
    </xf>
    <xf numFmtId="0" fontId="7" fillId="3" borderId="21" xfId="0" applyFont="1" applyFill="1" applyBorder="1" applyAlignment="1">
      <alignment horizontal="left" vertical="center" wrapText="1"/>
    </xf>
    <xf numFmtId="0" fontId="7" fillId="0" borderId="6" xfId="0" applyFont="1" applyBorder="1" applyAlignment="1">
      <alignment horizontal="center" vertical="center"/>
    </xf>
    <xf numFmtId="0" fontId="7" fillId="3" borderId="6" xfId="0" applyFont="1" applyFill="1" applyBorder="1" applyAlignment="1">
      <alignment horizontal="left" vertical="center" wrapText="1"/>
    </xf>
    <xf numFmtId="0" fontId="10" fillId="3" borderId="0" xfId="0" applyFont="1" applyFill="1" applyAlignment="1">
      <alignment horizontal="left"/>
    </xf>
    <xf numFmtId="0" fontId="7" fillId="0" borderId="0" xfId="0" applyFont="1" applyAlignment="1">
      <alignment horizontal="center" vertical="center" wrapText="1"/>
    </xf>
    <xf numFmtId="0" fontId="12" fillId="0" borderId="0" xfId="0" applyFont="1" applyAlignment="1">
      <alignment wrapText="1"/>
    </xf>
    <xf numFmtId="0" fontId="11" fillId="3" borderId="0" xfId="0" applyFont="1" applyFill="1" applyAlignment="1">
      <alignment vertical="center" wrapText="1"/>
    </xf>
    <xf numFmtId="0" fontId="12" fillId="0" borderId="4" xfId="0" applyFont="1" applyBorder="1" applyAlignment="1">
      <alignment horizontal="center" vertical="center" wrapText="1"/>
    </xf>
    <xf numFmtId="0" fontId="12" fillId="0" borderId="0" xfId="0" applyFont="1" applyAlignment="1">
      <alignment vertical="center" wrapText="1"/>
    </xf>
    <xf numFmtId="0" fontId="12" fillId="0" borderId="7" xfId="0" applyFont="1" applyBorder="1" applyAlignment="1">
      <alignment horizontal="center" vertical="center" wrapText="1"/>
    </xf>
    <xf numFmtId="0" fontId="9" fillId="0" borderId="0" xfId="0" applyFont="1" applyAlignment="1">
      <alignment vertical="center"/>
    </xf>
    <xf numFmtId="0" fontId="2" fillId="0" borderId="7" xfId="0" applyFont="1" applyBorder="1" applyAlignment="1">
      <alignment horizontal="center" vertical="center" textRotation="90" wrapText="1"/>
    </xf>
    <xf numFmtId="0" fontId="9"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 xfId="0" applyFont="1" applyBorder="1" applyAlignment="1">
      <alignment horizontal="center" vertical="center"/>
    </xf>
    <xf numFmtId="0" fontId="7" fillId="0" borderId="54" xfId="0" applyFont="1" applyBorder="1" applyAlignment="1">
      <alignment horizontal="center" vertical="center"/>
    </xf>
    <xf numFmtId="0" fontId="7" fillId="0" borderId="7" xfId="0" applyFont="1" applyBorder="1" applyAlignment="1">
      <alignment horizontal="center" vertical="center"/>
    </xf>
    <xf numFmtId="0" fontId="20" fillId="0" borderId="0" xfId="0" applyFont="1"/>
    <xf numFmtId="0" fontId="20" fillId="0" borderId="0" xfId="0" applyFont="1" applyAlignment="1">
      <alignment horizontal="center"/>
    </xf>
    <xf numFmtId="0" fontId="21" fillId="0" borderId="0" xfId="0" applyFont="1"/>
    <xf numFmtId="0" fontId="0" fillId="3" borderId="0" xfId="0" applyFill="1" applyAlignment="1">
      <alignment horizontal="justify" vertical="center" wrapText="1"/>
    </xf>
    <xf numFmtId="0" fontId="0" fillId="0" borderId="0" xfId="0" applyAlignment="1">
      <alignment horizontal="center" vertical="center"/>
    </xf>
    <xf numFmtId="0" fontId="22" fillId="5" borderId="57" xfId="0" applyFont="1" applyFill="1" applyBorder="1" applyAlignment="1">
      <alignment horizontal="center" vertical="center" wrapText="1"/>
    </xf>
    <xf numFmtId="0" fontId="22" fillId="5" borderId="58" xfId="0" applyFont="1" applyFill="1" applyBorder="1" applyAlignment="1">
      <alignment horizontal="center" vertical="center" wrapText="1"/>
    </xf>
    <xf numFmtId="0" fontId="23" fillId="0" borderId="60"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65" xfId="0" applyFont="1" applyBorder="1" applyAlignment="1">
      <alignment horizontal="center" vertical="center" wrapText="1"/>
    </xf>
    <xf numFmtId="49" fontId="23" fillId="0" borderId="55" xfId="0" applyNumberFormat="1" applyFont="1" applyBorder="1" applyAlignment="1">
      <alignment horizontal="center" vertical="center" wrapText="1"/>
    </xf>
    <xf numFmtId="0" fontId="23" fillId="0" borderId="67" xfId="0" applyFont="1" applyBorder="1" applyAlignment="1">
      <alignment horizontal="center" vertical="center" wrapText="1"/>
    </xf>
    <xf numFmtId="49" fontId="23" fillId="0" borderId="61" xfId="0" applyNumberFormat="1" applyFont="1" applyBorder="1" applyAlignment="1">
      <alignment horizontal="center" vertical="center" wrapText="1"/>
    </xf>
    <xf numFmtId="0" fontId="23" fillId="0" borderId="68" xfId="0" applyFont="1" applyBorder="1" applyAlignment="1">
      <alignment horizontal="center" vertical="center" wrapText="1"/>
    </xf>
    <xf numFmtId="0" fontId="22" fillId="5" borderId="69" xfId="0" applyFont="1" applyFill="1" applyBorder="1" applyAlignment="1">
      <alignment horizontal="center" vertical="center" wrapText="1"/>
    </xf>
    <xf numFmtId="0" fontId="22" fillId="5" borderId="70" xfId="0" applyFont="1" applyFill="1" applyBorder="1" applyAlignment="1">
      <alignment horizontal="center" vertical="center" wrapText="1"/>
    </xf>
    <xf numFmtId="0" fontId="22" fillId="5" borderId="65" xfId="0" applyFont="1" applyFill="1" applyBorder="1" applyAlignment="1">
      <alignment horizontal="center" vertical="center" wrapText="1"/>
    </xf>
    <xf numFmtId="0" fontId="24" fillId="3" borderId="0" xfId="0" applyFont="1" applyFill="1" applyAlignment="1">
      <alignment horizontal="center" vertical="center" wrapText="1"/>
    </xf>
    <xf numFmtId="0" fontId="23" fillId="0" borderId="72" xfId="0" applyFont="1" applyBorder="1" applyAlignment="1">
      <alignment horizontal="center" vertical="center" wrapText="1"/>
    </xf>
    <xf numFmtId="0" fontId="25" fillId="0" borderId="0" xfId="0" applyFont="1" applyAlignment="1">
      <alignment horizontal="center" vertical="center" wrapText="1"/>
    </xf>
    <xf numFmtId="0" fontId="23" fillId="0" borderId="74" xfId="0" applyFont="1" applyBorder="1" applyAlignment="1">
      <alignment horizontal="center" vertical="center" wrapText="1"/>
    </xf>
    <xf numFmtId="0" fontId="26" fillId="0" borderId="0" xfId="0" applyFont="1" applyAlignment="1">
      <alignment horizontal="center" vertical="center" wrapText="1"/>
    </xf>
    <xf numFmtId="0" fontId="24" fillId="0" borderId="57" xfId="0" applyFont="1" applyBorder="1" applyAlignment="1">
      <alignment horizontal="center" vertical="center" wrapText="1"/>
    </xf>
    <xf numFmtId="0" fontId="24" fillId="3" borderId="57" xfId="0" applyFont="1" applyFill="1" applyBorder="1" applyAlignment="1">
      <alignment horizontal="center" vertical="center" wrapText="1"/>
    </xf>
    <xf numFmtId="0" fontId="24" fillId="8" borderId="57" xfId="0" applyFont="1" applyFill="1" applyBorder="1" applyAlignment="1">
      <alignment horizontal="center" vertical="center" wrapText="1"/>
    </xf>
    <xf numFmtId="0" fontId="24" fillId="5" borderId="57" xfId="0" applyFont="1" applyFill="1" applyBorder="1" applyAlignment="1">
      <alignment horizontal="center" vertical="center" wrapText="1"/>
    </xf>
    <xf numFmtId="0" fontId="24" fillId="9" borderId="57" xfId="0" applyFont="1" applyFill="1" applyBorder="1" applyAlignment="1">
      <alignment horizontal="center" vertical="center" wrapText="1"/>
    </xf>
    <xf numFmtId="0" fontId="24" fillId="10" borderId="57" xfId="0" applyFont="1" applyFill="1" applyBorder="1" applyAlignment="1">
      <alignment horizontal="center" vertical="center" wrapText="1"/>
    </xf>
    <xf numFmtId="0" fontId="27" fillId="11" borderId="78" xfId="0" applyFont="1" applyFill="1" applyBorder="1" applyAlignment="1">
      <alignment horizontal="center" vertical="center" wrapText="1"/>
    </xf>
    <xf numFmtId="0" fontId="0" fillId="0" borderId="49" xfId="0" applyBorder="1" applyAlignment="1">
      <alignment horizontal="center" wrapText="1"/>
    </xf>
    <xf numFmtId="0" fontId="0" fillId="0" borderId="2" xfId="0" applyBorder="1" applyAlignment="1">
      <alignment horizontal="center" vertical="center" wrapText="1"/>
    </xf>
    <xf numFmtId="0" fontId="0" fillId="0" borderId="5" xfId="0" applyBorder="1" applyAlignment="1">
      <alignment horizontal="center" wrapText="1"/>
    </xf>
    <xf numFmtId="0" fontId="29" fillId="0" borderId="0" xfId="4" applyFont="1" applyAlignment="1">
      <alignment horizontal="center" vertical="center" wrapText="1"/>
    </xf>
    <xf numFmtId="0" fontId="30" fillId="0" borderId="0" xfId="4" applyFont="1" applyAlignment="1">
      <alignment horizontal="center" vertical="center"/>
    </xf>
    <xf numFmtId="0" fontId="31" fillId="0" borderId="0" xfId="4" applyFont="1" applyAlignment="1">
      <alignment horizontal="center" vertical="center"/>
    </xf>
    <xf numFmtId="0" fontId="31" fillId="13" borderId="0" xfId="4" applyFont="1" applyFill="1" applyAlignment="1">
      <alignment horizontal="center" vertical="center"/>
    </xf>
    <xf numFmtId="0" fontId="31" fillId="14" borderId="0" xfId="4" applyFont="1" applyFill="1" applyAlignment="1">
      <alignment horizontal="center" vertical="center"/>
    </xf>
    <xf numFmtId="0" fontId="31" fillId="15" borderId="0" xfId="4" applyFont="1" applyFill="1" applyAlignment="1">
      <alignment horizontal="center" vertical="center"/>
    </xf>
    <xf numFmtId="0" fontId="28" fillId="12" borderId="0" xfId="2" applyFont="1" applyFill="1" applyAlignment="1">
      <alignment horizontal="center" vertical="center"/>
    </xf>
    <xf numFmtId="0" fontId="0" fillId="0" borderId="0" xfId="0" applyAlignment="1">
      <alignment horizontal="center"/>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53" xfId="0" applyFont="1" applyFill="1" applyBorder="1" applyAlignment="1">
      <alignment horizontal="center" vertical="center" wrapText="1"/>
    </xf>
    <xf numFmtId="0" fontId="24" fillId="6" borderId="75" xfId="0" applyFont="1" applyFill="1" applyBorder="1" applyAlignment="1">
      <alignment horizontal="center" vertical="center" wrapText="1"/>
    </xf>
    <xf numFmtId="0" fontId="24" fillId="6" borderId="70" xfId="0" applyFont="1" applyFill="1" applyBorder="1" applyAlignment="1">
      <alignment horizontal="center" vertical="center" wrapText="1"/>
    </xf>
    <xf numFmtId="0" fontId="24" fillId="6" borderId="76" xfId="0" applyFont="1" applyFill="1" applyBorder="1" applyAlignment="1">
      <alignment horizontal="center" vertical="center" wrapText="1"/>
    </xf>
    <xf numFmtId="0" fontId="27" fillId="11" borderId="79" xfId="0" applyFont="1" applyFill="1" applyBorder="1" applyAlignment="1">
      <alignment horizontal="center" vertical="center"/>
    </xf>
    <xf numFmtId="0" fontId="27" fillId="11" borderId="80" xfId="0" applyFont="1" applyFill="1" applyBorder="1" applyAlignment="1">
      <alignment horizontal="center" vertical="center"/>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81"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43"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82"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4" xfId="0" applyBorder="1" applyAlignment="1">
      <alignment horizontal="left" vertical="center" wrapText="1"/>
    </xf>
    <xf numFmtId="0" fontId="22" fillId="5" borderId="55" xfId="0" applyFont="1" applyFill="1" applyBorder="1" applyAlignment="1">
      <alignment horizontal="center" vertical="center" wrapText="1"/>
    </xf>
    <xf numFmtId="0" fontId="22" fillId="5" borderId="56" xfId="0" applyFont="1" applyFill="1" applyBorder="1" applyAlignment="1">
      <alignment horizontal="center" vertical="center" wrapText="1"/>
    </xf>
    <xf numFmtId="0" fontId="22" fillId="0" borderId="59" xfId="0" applyFont="1" applyBorder="1" applyAlignment="1">
      <alignment horizontal="center" vertical="center" wrapText="1"/>
    </xf>
    <xf numFmtId="0" fontId="22" fillId="0" borderId="56" xfId="0" applyFont="1" applyBorder="1" applyAlignment="1">
      <alignment horizontal="center" vertical="center" wrapText="1"/>
    </xf>
    <xf numFmtId="0" fontId="24" fillId="7" borderId="59" xfId="0" applyFont="1" applyFill="1" applyBorder="1" applyAlignment="1">
      <alignment horizontal="center" vertical="center" textRotation="90" wrapText="1"/>
    </xf>
    <xf numFmtId="0" fontId="24" fillId="7" borderId="62" xfId="0" applyFont="1" applyFill="1" applyBorder="1" applyAlignment="1">
      <alignment horizontal="center" vertical="center" textRotation="90" wrapText="1"/>
    </xf>
    <xf numFmtId="0" fontId="24" fillId="7" borderId="56" xfId="0" applyFont="1" applyFill="1" applyBorder="1" applyAlignment="1">
      <alignment horizontal="center" vertical="center" textRotation="90"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49" fontId="23" fillId="0" borderId="59" xfId="0" applyNumberFormat="1" applyFont="1" applyBorder="1" applyAlignment="1">
      <alignment horizontal="center" vertical="center" wrapText="1"/>
    </xf>
    <xf numFmtId="49" fontId="23" fillId="0" borderId="56" xfId="0" applyNumberFormat="1" applyFont="1" applyBorder="1" applyAlignment="1">
      <alignment horizontal="center" vertical="center" wrapText="1"/>
    </xf>
    <xf numFmtId="0" fontId="23" fillId="0" borderId="71" xfId="0" applyFont="1" applyBorder="1" applyAlignment="1">
      <alignment horizontal="center" vertical="center" wrapText="1"/>
    </xf>
    <xf numFmtId="0" fontId="23" fillId="0" borderId="73"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68"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4" xfId="0" applyFont="1" applyBorder="1" applyAlignment="1">
      <alignment horizontal="center" vertical="center" wrapText="1"/>
    </xf>
    <xf numFmtId="0" fontId="25" fillId="0" borderId="0" xfId="0" applyFont="1" applyAlignment="1">
      <alignment horizontal="center" vertical="center" wrapText="1"/>
    </xf>
    <xf numFmtId="0" fontId="25" fillId="0" borderId="58" xfId="0" applyFont="1" applyBorder="1" applyAlignment="1">
      <alignment horizontal="center" vertical="center" wrapText="1"/>
    </xf>
    <xf numFmtId="0" fontId="25" fillId="0" borderId="77" xfId="0" applyFont="1" applyBorder="1" applyAlignment="1">
      <alignment horizontal="center" vertical="center" wrapText="1"/>
    </xf>
    <xf numFmtId="0" fontId="25" fillId="0" borderId="57" xfId="0" applyFont="1" applyBorder="1" applyAlignment="1">
      <alignment horizontal="center" vertical="center" wrapText="1"/>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6" fillId="4" borderId="15" xfId="0" applyFont="1" applyFill="1" applyBorder="1" applyAlignment="1">
      <alignment horizontal="left" vertical="center"/>
    </xf>
    <xf numFmtId="0" fontId="6" fillId="0" borderId="1" xfId="0" applyFont="1" applyBorder="1" applyAlignment="1">
      <alignment horizontal="center" vertical="center"/>
    </xf>
    <xf numFmtId="0" fontId="14" fillId="0" borderId="25" xfId="0" applyFont="1" applyBorder="1" applyAlignment="1">
      <alignment horizontal="center" vertical="center"/>
    </xf>
    <xf numFmtId="0" fontId="14" fillId="0" borderId="41" xfId="0" applyFont="1" applyBorder="1" applyAlignment="1">
      <alignment horizontal="center" vertical="center"/>
    </xf>
    <xf numFmtId="0" fontId="14" fillId="0" borderId="24" xfId="0" applyFont="1" applyBorder="1" applyAlignment="1">
      <alignment horizontal="center" vertical="center" wrapText="1"/>
    </xf>
    <xf numFmtId="0" fontId="14" fillId="0" borderId="41" xfId="0" applyFont="1" applyBorder="1" applyAlignment="1">
      <alignment horizontal="center" vertical="center" wrapText="1"/>
    </xf>
    <xf numFmtId="0" fontId="19" fillId="4" borderId="52"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5" xfId="0" applyFont="1" applyFill="1" applyBorder="1" applyAlignment="1">
      <alignment horizontal="center" vertical="center"/>
    </xf>
    <xf numFmtId="1" fontId="14" fillId="0" borderId="24" xfId="0" applyNumberFormat="1" applyFont="1" applyBorder="1" applyAlignment="1">
      <alignment horizontal="center" vertical="center"/>
    </xf>
    <xf numFmtId="1" fontId="14" fillId="0" borderId="25" xfId="0" applyNumberFormat="1" applyFont="1" applyBorder="1" applyAlignment="1">
      <alignment horizontal="center" vertical="center"/>
    </xf>
    <xf numFmtId="1" fontId="14" fillId="0" borderId="42" xfId="0" applyNumberFormat="1" applyFont="1" applyBorder="1" applyAlignment="1">
      <alignment horizontal="center"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3" borderId="6" xfId="0" applyFont="1" applyFill="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5" xfId="0" applyFont="1" applyBorder="1" applyAlignment="1">
      <alignment horizontal="center" vertical="center"/>
    </xf>
    <xf numFmtId="0" fontId="19" fillId="4" borderId="6" xfId="0" applyFont="1" applyFill="1" applyBorder="1" applyAlignment="1">
      <alignment horizontal="center" vertical="center"/>
    </xf>
    <xf numFmtId="0" fontId="14" fillId="0" borderId="44" xfId="0" applyFont="1" applyBorder="1" applyAlignment="1">
      <alignment horizontal="center" vertical="center"/>
    </xf>
    <xf numFmtId="0" fontId="0" fillId="3" borderId="16" xfId="0" applyFill="1" applyBorder="1" applyAlignment="1">
      <alignment horizontal="center"/>
    </xf>
    <xf numFmtId="0" fontId="0" fillId="3" borderId="17" xfId="0" applyFill="1" applyBorder="1" applyAlignment="1">
      <alignment horizontal="center"/>
    </xf>
    <xf numFmtId="0" fontId="0" fillId="3" borderId="53" xfId="0" applyFill="1" applyBorder="1" applyAlignment="1">
      <alignment horizontal="center"/>
    </xf>
    <xf numFmtId="0" fontId="2" fillId="0" borderId="2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5"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2" xfId="0" applyFont="1" applyBorder="1" applyAlignment="1">
      <alignment horizontal="center" vertical="center" wrapText="1"/>
    </xf>
    <xf numFmtId="0" fontId="10" fillId="3" borderId="0" xfId="0" applyFont="1" applyFill="1" applyAlignment="1">
      <alignment horizontal="left" vertical="center"/>
    </xf>
    <xf numFmtId="0" fontId="11" fillId="3" borderId="0" xfId="0" applyFont="1" applyFill="1" applyAlignment="1">
      <alignment horizontal="left" vertical="center"/>
    </xf>
    <xf numFmtId="0" fontId="11" fillId="3" borderId="0" xfId="0" applyFont="1" applyFill="1" applyAlignment="1">
      <alignment horizontal="left" vertical="center" wrapText="1"/>
    </xf>
    <xf numFmtId="0" fontId="11" fillId="5" borderId="24"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6" borderId="47"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5" borderId="26" xfId="0" applyFont="1" applyFill="1" applyBorder="1" applyAlignment="1">
      <alignment horizontal="center" vertical="center"/>
    </xf>
    <xf numFmtId="0" fontId="11" fillId="5" borderId="27" xfId="0" applyFont="1" applyFill="1" applyBorder="1" applyAlignment="1">
      <alignment horizontal="center" vertical="center"/>
    </xf>
    <xf numFmtId="0" fontId="11" fillId="5" borderId="43" xfId="0" applyFont="1" applyFill="1" applyBorder="1" applyAlignment="1">
      <alignment horizontal="center" vertical="center"/>
    </xf>
    <xf numFmtId="0" fontId="11" fillId="0" borderId="48"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54"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0" xfId="0" applyFont="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4" xfId="0" applyFont="1" applyBorder="1" applyAlignment="1">
      <alignment horizontal="center" vertical="center" wrapText="1"/>
    </xf>
    <xf numFmtId="0" fontId="6" fillId="0" borderId="37" xfId="0" applyFont="1" applyBorder="1" applyAlignment="1">
      <alignment horizontal="center"/>
    </xf>
    <xf numFmtId="0" fontId="6" fillId="0" borderId="0" xfId="0" applyFont="1" applyAlignment="1">
      <alignment horizontal="center"/>
    </xf>
    <xf numFmtId="0" fontId="13" fillId="3" borderId="3" xfId="0" applyFont="1" applyFill="1" applyBorder="1" applyAlignment="1">
      <alignment horizontal="center" vertical="center"/>
    </xf>
    <xf numFmtId="0" fontId="10" fillId="3" borderId="3"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2" fillId="0" borderId="18"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7" fillId="0" borderId="21" xfId="0" applyFont="1" applyBorder="1" applyAlignment="1">
      <alignment horizontal="center" vertical="center" textRotation="90" wrapText="1"/>
    </xf>
    <xf numFmtId="0" fontId="7" fillId="0" borderId="22" xfId="0" applyFont="1" applyBorder="1" applyAlignment="1">
      <alignment horizontal="center" vertical="center" textRotation="90" wrapText="1"/>
    </xf>
    <xf numFmtId="0" fontId="11" fillId="5" borderId="18"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49" fontId="12" fillId="0" borderId="3" xfId="0" applyNumberFormat="1" applyFont="1" applyBorder="1" applyAlignment="1">
      <alignment horizontal="center" vertical="center" wrapText="1"/>
    </xf>
    <xf numFmtId="49" fontId="12" fillId="0" borderId="23" xfId="0" applyNumberFormat="1" applyFont="1" applyBorder="1" applyAlignment="1">
      <alignment horizontal="center" vertical="center" wrapText="1"/>
    </xf>
    <xf numFmtId="49" fontId="12" fillId="0" borderId="20" xfId="0" applyNumberFormat="1" applyFont="1" applyBorder="1" applyAlignment="1">
      <alignment horizontal="center" vertical="center" wrapText="1"/>
    </xf>
    <xf numFmtId="0" fontId="2" fillId="0" borderId="19" xfId="0" applyFont="1" applyBorder="1" applyAlignment="1">
      <alignment horizontal="center" vertical="center" textRotation="90" wrapText="1"/>
    </xf>
    <xf numFmtId="0" fontId="2" fillId="0" borderId="20" xfId="0" applyFont="1" applyBorder="1" applyAlignment="1">
      <alignment horizontal="center" vertical="center" textRotation="90" wrapText="1"/>
    </xf>
    <xf numFmtId="0" fontId="7" fillId="0" borderId="23" xfId="0" applyFont="1" applyBorder="1" applyAlignment="1">
      <alignment horizontal="center" vertical="center" textRotation="90"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2" xfId="0" applyFont="1" applyBorder="1" applyAlignment="1">
      <alignment horizontal="center" vertical="center" wrapText="1"/>
    </xf>
    <xf numFmtId="0" fontId="9" fillId="0" borderId="23" xfId="0" applyFont="1" applyBorder="1" applyAlignment="1">
      <alignment horizontal="center" vertical="center" textRotation="90" wrapText="1"/>
    </xf>
    <xf numFmtId="0" fontId="9" fillId="0" borderId="21" xfId="0" applyFont="1" applyBorder="1" applyAlignment="1">
      <alignment horizontal="center" vertical="center" textRotation="90" wrapText="1"/>
    </xf>
    <xf numFmtId="0" fontId="9" fillId="0" borderId="20" xfId="0" applyFont="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23" xfId="0" applyFont="1" applyFill="1" applyBorder="1" applyAlignment="1">
      <alignment horizontal="center" vertical="center" textRotation="90" wrapText="1"/>
    </xf>
    <xf numFmtId="0" fontId="7" fillId="3" borderId="22"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7" fillId="0" borderId="23"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vertical="center" wrapText="1"/>
    </xf>
    <xf numFmtId="0" fontId="7" fillId="0" borderId="22" xfId="0" applyFont="1" applyBorder="1" applyAlignment="1">
      <alignment vertical="center" wrapText="1"/>
    </xf>
    <xf numFmtId="0" fontId="11" fillId="0" borderId="2"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5" borderId="19"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7" fillId="0" borderId="3" xfId="0" applyFont="1" applyBorder="1" applyAlignment="1">
      <alignment horizontal="left" vertical="center" wrapText="1"/>
    </xf>
    <xf numFmtId="0" fontId="11" fillId="7" borderId="18" xfId="0" applyFont="1" applyFill="1" applyBorder="1" applyAlignment="1">
      <alignment horizontal="center" vertical="center" textRotation="90" wrapText="1"/>
    </xf>
    <xf numFmtId="0" fontId="11" fillId="7" borderId="2" xfId="0" applyFont="1" applyFill="1" applyBorder="1" applyAlignment="1">
      <alignment horizontal="center" vertical="center" textRotation="90" wrapText="1"/>
    </xf>
    <xf numFmtId="0" fontId="11" fillId="7" borderId="5" xfId="0" applyFont="1" applyFill="1" applyBorder="1" applyAlignment="1">
      <alignment horizontal="center" vertical="center" textRotation="90"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2"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5" fillId="0" borderId="3" xfId="0" applyFont="1" applyBorder="1" applyAlignment="1">
      <alignment horizontal="center" vertical="center" wrapText="1"/>
    </xf>
    <xf numFmtId="0" fontId="6" fillId="0" borderId="29" xfId="0" applyFont="1" applyBorder="1" applyAlignment="1">
      <alignment horizontal="center"/>
    </xf>
    <xf numFmtId="0" fontId="6" fillId="0" borderId="30" xfId="0" applyFont="1" applyBorder="1" applyAlignment="1">
      <alignment horizontal="center"/>
    </xf>
    <xf numFmtId="0" fontId="6" fillId="0" borderId="31" xfId="0" applyFont="1" applyBorder="1" applyAlignment="1">
      <alignment horizontal="center"/>
    </xf>
    <xf numFmtId="0" fontId="6" fillId="0" borderId="38"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34" xfId="0" applyFont="1" applyBorder="1" applyAlignment="1">
      <alignment horizontal="center"/>
    </xf>
    <xf numFmtId="14" fontId="16" fillId="0" borderId="29" xfId="0" applyNumberFormat="1" applyFont="1" applyBorder="1" applyAlignment="1">
      <alignment horizontal="center" vertical="center" wrapText="1"/>
    </xf>
    <xf numFmtId="14" fontId="16" fillId="0" borderId="30" xfId="0" applyNumberFormat="1" applyFont="1" applyBorder="1" applyAlignment="1">
      <alignment horizontal="center" vertical="center" wrapText="1"/>
    </xf>
    <xf numFmtId="14" fontId="16" fillId="0" borderId="31" xfId="0" applyNumberFormat="1" applyFont="1" applyBorder="1" applyAlignment="1">
      <alignment horizontal="center" vertical="center" wrapText="1"/>
    </xf>
    <xf numFmtId="14" fontId="16" fillId="0" borderId="37" xfId="0" applyNumberFormat="1" applyFont="1" applyBorder="1" applyAlignment="1">
      <alignment horizontal="center" vertical="center" wrapText="1"/>
    </xf>
    <xf numFmtId="14" fontId="16" fillId="0" borderId="0" xfId="0" applyNumberFormat="1" applyFont="1" applyAlignment="1">
      <alignment horizontal="center" vertical="center" wrapText="1"/>
    </xf>
    <xf numFmtId="14" fontId="16" fillId="0" borderId="38" xfId="0" applyNumberFormat="1" applyFont="1" applyBorder="1" applyAlignment="1">
      <alignment horizontal="center" vertical="center" wrapText="1"/>
    </xf>
    <xf numFmtId="14" fontId="16" fillId="0" borderId="32" xfId="0" applyNumberFormat="1" applyFont="1" applyBorder="1" applyAlignment="1">
      <alignment horizontal="center" vertical="center" wrapText="1"/>
    </xf>
    <xf numFmtId="14" fontId="16" fillId="0" borderId="33" xfId="0" applyNumberFormat="1" applyFont="1" applyBorder="1" applyAlignment="1">
      <alignment horizontal="center" vertical="center" wrapText="1"/>
    </xf>
    <xf numFmtId="14" fontId="16" fillId="0" borderId="34" xfId="0" applyNumberFormat="1" applyFont="1" applyBorder="1" applyAlignment="1">
      <alignment horizontal="center" vertical="center" wrapText="1"/>
    </xf>
    <xf numFmtId="0" fontId="9"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9"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6" xfId="0" applyFont="1" applyBorder="1" applyAlignment="1">
      <alignment horizontal="center" vertical="center" wrapText="1"/>
    </xf>
    <xf numFmtId="0" fontId="11" fillId="5" borderId="6" xfId="0" applyFont="1" applyFill="1" applyBorder="1" applyAlignment="1">
      <alignment horizontal="center" vertical="center" wrapText="1"/>
    </xf>
    <xf numFmtId="0" fontId="3" fillId="0" borderId="2" xfId="2" applyFont="1" applyBorder="1" applyAlignment="1">
      <alignment horizontal="center" vertical="center" textRotation="90" wrapText="1"/>
    </xf>
    <xf numFmtId="0" fontId="3" fillId="0" borderId="2" xfId="2" applyFont="1" applyBorder="1" applyAlignment="1">
      <alignment horizontal="center" vertical="center" textRotation="90"/>
    </xf>
    <xf numFmtId="0" fontId="3" fillId="0" borderId="5" xfId="2" applyFont="1" applyBorder="1" applyAlignment="1">
      <alignment horizontal="center" vertical="center" textRotation="90"/>
    </xf>
    <xf numFmtId="0" fontId="1" fillId="2" borderId="3" xfId="2" applyFill="1" applyBorder="1" applyAlignment="1">
      <alignment horizontal="center" vertical="center"/>
    </xf>
    <xf numFmtId="0" fontId="1" fillId="2" borderId="3" xfId="2" applyFill="1" applyBorder="1" applyAlignment="1">
      <alignment horizontal="center" vertical="center" wrapText="1"/>
    </xf>
    <xf numFmtId="0" fontId="1" fillId="2" borderId="6" xfId="2" applyFill="1" applyBorder="1" applyAlignment="1">
      <alignment horizontal="center" vertical="center"/>
    </xf>
    <xf numFmtId="0" fontId="2" fillId="0" borderId="0" xfId="2" applyFont="1" applyAlignment="1">
      <alignment horizontal="center" vertical="center"/>
    </xf>
  </cellXfs>
  <cellStyles count="5">
    <cellStyle name="Currency 2" xfId="1" xr:uid="{00000000-0005-0000-0000-000031000000}"/>
    <cellStyle name="Normal" xfId="0" builtinId="0"/>
    <cellStyle name="Normal 2" xfId="2" xr:uid="{00000000-0005-0000-0000-000032000000}"/>
    <cellStyle name="Normal 3" xfId="3" xr:uid="{00000000-0005-0000-0000-000033000000}"/>
    <cellStyle name="Normal_Nuevo ITC2 IP" xfId="4" xr:uid="{00000000-0005-0000-0000-000034000000}"/>
  </cellStyles>
  <dxfs count="232">
    <dxf>
      <fill>
        <patternFill patternType="solid">
          <bgColor rgb="FF92D05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92D050"/>
        </patternFill>
      </fill>
    </dxf>
    <dxf>
      <fill>
        <patternFill patternType="solid">
          <bgColor rgb="FFFFC000"/>
        </patternFill>
      </fill>
    </dxf>
    <dxf>
      <fill>
        <patternFill patternType="solid">
          <bgColor rgb="FFFF0000"/>
        </patternFill>
      </fill>
    </dxf>
    <dxf>
      <fill>
        <patternFill patternType="solid">
          <bgColor rgb="FF00B050"/>
        </patternFill>
      </fill>
    </dxf>
    <dxf>
      <fill>
        <patternFill patternType="solid">
          <bgColor rgb="FFFFFF00"/>
        </patternFill>
      </fill>
    </dxf>
    <dxf>
      <fill>
        <patternFill patternType="solid">
          <bgColor theme="0"/>
        </patternFill>
      </fill>
    </dxf>
    <dxf>
      <fill>
        <patternFill patternType="solid">
          <bgColor rgb="FFFF0000"/>
        </patternFill>
      </fill>
    </dxf>
    <dxf>
      <fill>
        <patternFill patternType="solid">
          <bgColor rgb="FF00B050"/>
        </patternFill>
      </fill>
    </dxf>
    <dxf>
      <fill>
        <patternFill patternType="solid">
          <bgColor rgb="FFFFFF00"/>
        </patternFill>
      </fill>
    </dxf>
    <dxf>
      <fill>
        <patternFill patternType="solid">
          <bgColor theme="0"/>
        </patternFill>
      </fill>
    </dxf>
    <dxf>
      <fill>
        <patternFill patternType="solid">
          <bgColor rgb="FFFFC000"/>
        </patternFill>
      </fill>
    </dxf>
    <dxf>
      <fill>
        <patternFill patternType="solid">
          <bgColor rgb="FFFF0000"/>
        </patternFill>
      </fill>
    </dxf>
    <dxf>
      <fill>
        <patternFill patternType="solid">
          <bgColor rgb="FF92D050"/>
        </patternFill>
      </fill>
    </dxf>
    <dxf>
      <fill>
        <patternFill patternType="solid">
          <bgColor rgb="FFFFFF00"/>
        </patternFill>
      </fill>
    </dxf>
    <dxf>
      <fill>
        <patternFill patternType="solid">
          <bgColor rgb="FFFFFF00"/>
        </patternFill>
      </fill>
    </dxf>
    <dxf>
      <fill>
        <patternFill patternType="solid">
          <bgColor rgb="FF92D050"/>
        </patternFill>
      </fill>
    </dxf>
    <dxf>
      <fill>
        <patternFill patternType="solid">
          <bgColor rgb="FFFFC000"/>
        </patternFill>
      </fill>
    </dxf>
    <dxf>
      <fill>
        <patternFill patternType="solid">
          <bgColor rgb="FFFFFF00"/>
        </patternFill>
      </fill>
    </dxf>
    <dxf>
      <fill>
        <patternFill patternType="solid">
          <bgColor rgb="FF00B050"/>
        </patternFill>
      </fill>
    </dxf>
    <dxf>
      <fill>
        <patternFill patternType="solid">
          <bgColor rgb="FFFF0000"/>
        </patternFill>
      </fill>
    </dxf>
    <dxf>
      <fill>
        <patternFill patternType="solid">
          <bgColor rgb="FFFFFF00"/>
        </patternFill>
      </fill>
    </dxf>
    <dxf>
      <fill>
        <patternFill patternType="solid">
          <bgColor rgb="FF92D050"/>
        </patternFill>
      </fill>
    </dxf>
    <dxf>
      <fill>
        <patternFill patternType="solid">
          <bgColor rgb="FF92D050"/>
        </patternFill>
      </fill>
    </dxf>
    <dxf>
      <fill>
        <patternFill patternType="solid">
          <bgColor rgb="FFFF0000"/>
        </patternFill>
      </fill>
    </dxf>
    <dxf>
      <fill>
        <patternFill patternType="solid">
          <bgColor rgb="FFFFFF00"/>
        </patternFill>
      </fill>
    </dxf>
    <dxf>
      <fill>
        <patternFill patternType="solid">
          <bgColor rgb="FF92D050"/>
        </patternFill>
      </fill>
    </dxf>
    <dxf>
      <fill>
        <patternFill patternType="solid">
          <bgColor theme="0"/>
        </patternFill>
      </fill>
    </dxf>
    <dxf>
      <fill>
        <patternFill patternType="solid">
          <bgColor rgb="FFFF0000"/>
        </patternFill>
      </fill>
    </dxf>
    <dxf>
      <fill>
        <patternFill patternType="solid">
          <bgColor rgb="FFFF0000"/>
        </patternFill>
      </fill>
    </dxf>
    <dxf>
      <fill>
        <patternFill patternType="solid">
          <bgColor rgb="FFFFC000"/>
        </patternFill>
      </fill>
    </dxf>
    <dxf>
      <fill>
        <patternFill patternType="solid">
          <bgColor theme="0"/>
        </patternFill>
      </fill>
    </dxf>
    <dxf>
      <fill>
        <patternFill patternType="solid">
          <bgColor rgb="FFFF0000"/>
        </patternFill>
      </fill>
    </dxf>
    <dxf>
      <fill>
        <patternFill patternType="solid">
          <bgColor rgb="FFFFFF00"/>
        </patternFill>
      </fill>
    </dxf>
    <dxf>
      <fill>
        <patternFill patternType="solid">
          <bgColor rgb="FF92D050"/>
        </patternFill>
      </fill>
    </dxf>
    <dxf>
      <fill>
        <patternFill patternType="solid">
          <bgColor rgb="FFFFFF00"/>
        </patternFill>
      </fill>
    </dxf>
    <dxf>
      <fill>
        <patternFill patternType="solid">
          <bgColor rgb="FF00B050"/>
        </patternFill>
      </fill>
    </dxf>
    <dxf>
      <fill>
        <patternFill patternType="solid">
          <bgColor rgb="FFFF0000"/>
        </patternFill>
      </fill>
    </dxf>
    <dxf>
      <fill>
        <patternFill patternType="solid">
          <bgColor rgb="FFFFFF00"/>
        </patternFill>
      </fill>
    </dxf>
    <dxf>
      <fill>
        <patternFill patternType="solid">
          <bgColor rgb="FF92D050"/>
        </patternFill>
      </fill>
    </dxf>
    <dxf>
      <fill>
        <patternFill patternType="solid">
          <bgColor rgb="FF92D050"/>
        </patternFill>
      </fill>
    </dxf>
    <dxf>
      <fill>
        <patternFill patternType="solid">
          <bgColor rgb="FFFF0000"/>
        </patternFill>
      </fill>
    </dxf>
    <dxf>
      <fill>
        <patternFill patternType="solid">
          <bgColor rgb="FF00B050"/>
        </patternFill>
      </fill>
    </dxf>
    <dxf>
      <fill>
        <patternFill patternType="solid">
          <bgColor theme="0"/>
        </patternFill>
      </fill>
    </dxf>
    <dxf>
      <fill>
        <patternFill patternType="solid">
          <bgColor rgb="FFFFC000"/>
        </patternFill>
      </fill>
    </dxf>
    <dxf>
      <fill>
        <patternFill patternType="solid">
          <bgColor rgb="FFFF0000"/>
        </patternFill>
      </fill>
    </dxf>
    <dxf>
      <fill>
        <patternFill patternType="solid">
          <bgColor rgb="FFFFFF00"/>
        </patternFill>
      </fill>
    </dxf>
    <dxf>
      <fill>
        <patternFill patternType="solid">
          <bgColor rgb="FF92D050"/>
        </patternFill>
      </fill>
    </dxf>
    <dxf>
      <fill>
        <patternFill patternType="solid">
          <bgColor rgb="FFFFFF00"/>
        </patternFill>
      </fill>
    </dxf>
    <dxf>
      <fill>
        <patternFill patternType="solid">
          <bgColor rgb="FF92D050"/>
        </patternFill>
      </fill>
    </dxf>
    <dxf>
      <fill>
        <patternFill patternType="solid">
          <bgColor rgb="FFFFFF00"/>
        </patternFill>
      </fill>
    </dxf>
    <dxf>
      <fill>
        <patternFill patternType="solid">
          <bgColor rgb="FFFF0000"/>
        </patternFill>
      </fill>
    </dxf>
    <dxf>
      <fill>
        <patternFill patternType="solid">
          <fgColor rgb="FFF79646"/>
          <bgColor rgb="FFF79646"/>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bgColor rgb="FFFFC000"/>
        </patternFill>
      </fill>
    </dxf>
    <dxf>
      <fill>
        <patternFill patternType="solid">
          <bgColor rgb="FFFF0000"/>
        </patternFill>
      </fill>
    </dxf>
    <dxf>
      <fill>
        <patternFill patternType="solid">
          <bgColor rgb="FF92D050"/>
        </patternFill>
      </fill>
    </dxf>
    <dxf>
      <fill>
        <patternFill patternType="solid">
          <bgColor rgb="FFFFFF00"/>
        </patternFill>
      </fill>
    </dxf>
    <dxf>
      <fill>
        <patternFill patternType="solid">
          <bgColor rgb="FFFF0000"/>
        </patternFill>
      </fill>
    </dxf>
    <dxf>
      <fill>
        <patternFill patternType="solid">
          <bgColor rgb="FF00B050"/>
        </patternFill>
      </fill>
    </dxf>
    <dxf>
      <fill>
        <patternFill patternType="solid">
          <bgColor rgb="FFFFFF00"/>
        </patternFill>
      </fill>
    </dxf>
    <dxf>
      <fill>
        <patternFill patternType="solid">
          <bgColor theme="0"/>
        </patternFill>
      </fill>
    </dxf>
    <dxf>
      <fill>
        <patternFill patternType="solid">
          <bgColor rgb="FF00B050"/>
        </patternFill>
      </fill>
    </dxf>
    <dxf>
      <fill>
        <patternFill patternType="solid">
          <bgColor rgb="FFFF0000"/>
        </patternFill>
      </fill>
    </dxf>
    <dxf>
      <fill>
        <patternFill patternType="solid">
          <bgColor rgb="FFFFFF00"/>
        </patternFill>
      </fill>
    </dxf>
    <dxf>
      <fill>
        <patternFill patternType="solid">
          <bgColor rgb="FF92D050"/>
        </patternFill>
      </fill>
    </dxf>
    <dxf>
      <fill>
        <patternFill patternType="solid">
          <bgColor rgb="FFFF0000"/>
        </patternFill>
      </fill>
    </dxf>
    <dxf>
      <fill>
        <patternFill patternType="solid">
          <bgColor rgb="FFFFC000"/>
        </patternFill>
      </fill>
    </dxf>
    <dxf>
      <fill>
        <patternFill patternType="solid">
          <bgColor theme="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C000"/>
        </patternFill>
      </fill>
    </dxf>
    <dxf>
      <fill>
        <patternFill patternType="solid">
          <bgColor theme="0"/>
        </patternFill>
      </fill>
    </dxf>
    <dxf>
      <fill>
        <patternFill patternType="solid">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79646"/>
          <bgColor rgb="FFF79646"/>
        </patternFill>
      </fill>
    </dxf>
    <dxf>
      <fill>
        <patternFill patternType="solid">
          <bgColor rgb="FFFFFF00"/>
        </patternFill>
      </fill>
    </dxf>
    <dxf>
      <fill>
        <patternFill patternType="solid">
          <bgColor rgb="FF92D050"/>
        </patternFill>
      </fill>
    </dxf>
    <dxf>
      <fill>
        <patternFill patternType="solid">
          <bgColor rgb="FFFFFF00"/>
        </patternFill>
      </fill>
    </dxf>
    <dxf>
      <fill>
        <patternFill patternType="solid">
          <bgColor theme="0"/>
        </patternFill>
      </fill>
    </dxf>
    <dxf>
      <fill>
        <patternFill patternType="solid">
          <bgColor rgb="FFFFC000"/>
        </patternFill>
      </fill>
    </dxf>
    <dxf>
      <fill>
        <patternFill patternType="solid">
          <bgColor rgb="FFFF0000"/>
        </patternFill>
      </fill>
    </dxf>
    <dxf>
      <fill>
        <patternFill patternType="solid">
          <bgColor rgb="FF92D050"/>
        </patternFill>
      </fill>
    </dxf>
    <dxf>
      <fill>
        <patternFill patternType="solid">
          <bgColor rgb="FFFFFF00"/>
        </patternFill>
      </fill>
    </dxf>
    <dxf>
      <fill>
        <patternFill patternType="solid">
          <bgColor theme="0"/>
        </patternFill>
      </fill>
    </dxf>
    <dxf>
      <fill>
        <patternFill patternType="solid">
          <bgColor rgb="FFFF0000"/>
        </patternFill>
      </fill>
    </dxf>
    <dxf>
      <fill>
        <patternFill patternType="solid">
          <bgColor rgb="FF00B050"/>
        </patternFill>
      </fill>
    </dxf>
    <dxf>
      <fill>
        <patternFill patternType="solid">
          <bgColor rgb="FF92D050"/>
        </patternFill>
      </fill>
    </dxf>
    <dxf>
      <fill>
        <patternFill patternType="solid">
          <bgColor rgb="FFFFFF00"/>
        </patternFill>
      </fill>
    </dxf>
    <dxf>
      <fill>
        <patternFill patternType="solid">
          <bgColor rgb="FFFF0000"/>
        </patternFill>
      </fill>
    </dxf>
    <dxf>
      <fill>
        <patternFill patternType="solid">
          <bgColor rgb="FF92D050"/>
        </patternFill>
      </fill>
    </dxf>
    <dxf>
      <fill>
        <patternFill patternType="solid">
          <bgColor rgb="FFFFFF00"/>
        </patternFill>
      </fill>
    </dxf>
    <dxf>
      <fill>
        <patternFill patternType="solid">
          <bgColor rgb="FF92D05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00B050"/>
        </patternFill>
      </fill>
    </dxf>
    <dxf>
      <fill>
        <patternFill patternType="solid">
          <bgColor rgb="FFFFC000"/>
        </patternFill>
      </fill>
    </dxf>
    <dxf>
      <fill>
        <patternFill patternType="solid">
          <bgColor rgb="FF92D050"/>
        </patternFill>
      </fill>
    </dxf>
    <dxf>
      <fill>
        <patternFill patternType="solid">
          <bgColor rgb="FFFFFF00"/>
        </patternFill>
      </fill>
    </dxf>
    <dxf>
      <fill>
        <patternFill patternType="solid">
          <bgColor theme="0"/>
        </patternFill>
      </fill>
    </dxf>
    <dxf>
      <fill>
        <patternFill patternType="solid">
          <bgColor rgb="FFFF0000"/>
        </patternFill>
      </fill>
    </dxf>
    <dxf>
      <fill>
        <patternFill patternType="solid">
          <bgColor theme="0"/>
        </patternFill>
      </fill>
    </dxf>
    <dxf>
      <fill>
        <patternFill patternType="solid">
          <bgColor rgb="FF00B050"/>
        </patternFill>
      </fill>
    </dxf>
    <dxf>
      <fill>
        <patternFill patternType="solid">
          <bgColor rgb="FFFFFF00"/>
        </patternFill>
      </fill>
    </dxf>
    <dxf>
      <fill>
        <patternFill patternType="solid">
          <bgColor rgb="FFFFC00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FFC000"/>
        </patternFill>
      </fill>
    </dxf>
    <dxf>
      <fill>
        <patternFill patternType="solid">
          <bgColor rgb="FFFFFF00"/>
        </patternFill>
      </fill>
    </dxf>
    <dxf>
      <fill>
        <patternFill patternType="solid">
          <bgColor rgb="FF00B050"/>
        </patternFill>
      </fill>
    </dxf>
    <dxf>
      <fill>
        <patternFill patternType="solid">
          <bgColor rgb="FFFF000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FFFF00"/>
        </patternFill>
      </fill>
    </dxf>
    <dxf>
      <fill>
        <patternFill patternType="solid">
          <bgColor rgb="FFFF0000"/>
        </patternFill>
      </fill>
    </dxf>
    <dxf>
      <fill>
        <patternFill patternType="solid">
          <bgColor rgb="FF92D050"/>
        </patternFill>
      </fill>
    </dxf>
    <dxf>
      <fill>
        <patternFill patternType="solid">
          <bgColor rgb="FFFFFF00"/>
        </patternFill>
      </fill>
    </dxf>
    <dxf>
      <fill>
        <patternFill patternType="solid">
          <bgColor rgb="FFFF0000"/>
        </patternFill>
      </fill>
    </dxf>
    <dxf>
      <fill>
        <patternFill patternType="solid">
          <bgColor rgb="FFFF0000"/>
        </patternFill>
      </fill>
    </dxf>
    <dxf>
      <fill>
        <patternFill patternType="solid">
          <bgColor rgb="FF00B050"/>
        </patternFill>
      </fill>
    </dxf>
    <dxf>
      <fill>
        <patternFill patternType="solid">
          <bgColor rgb="FFFFC0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0000"/>
        </patternFill>
      </fill>
    </dxf>
    <dxf>
      <fill>
        <patternFill patternType="solid">
          <bgColor rgb="FF00B050"/>
        </patternFill>
      </fill>
    </dxf>
    <dxf>
      <fill>
        <patternFill patternType="solid">
          <bgColor rgb="FF94D18F"/>
        </patternFill>
      </fill>
    </dxf>
    <dxf>
      <fill>
        <patternFill patternType="solid">
          <bgColor rgb="FF92D050"/>
        </patternFill>
      </fill>
    </dxf>
    <dxf>
      <fill>
        <patternFill patternType="solid">
          <bgColor rgb="FFFFFF00"/>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FF00"/>
        </patternFill>
      </fill>
    </dxf>
    <dxf>
      <fill>
        <patternFill patternType="solid">
          <bgColor rgb="FF92D050"/>
        </patternFill>
      </fill>
    </dxf>
    <dxf>
      <fill>
        <patternFill patternType="solid">
          <bgColor rgb="FFFFFF00"/>
        </patternFill>
      </fill>
    </dxf>
    <dxf>
      <fill>
        <patternFill patternType="solid">
          <bgColor rgb="FF00B050"/>
        </patternFill>
      </fill>
    </dxf>
    <dxf>
      <fill>
        <patternFill patternType="solid">
          <bgColor rgb="FFFFC000"/>
        </patternFill>
      </fill>
    </dxf>
    <dxf>
      <fill>
        <patternFill patternType="solid">
          <bgColor rgb="FF92D05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FF00"/>
        </patternFill>
      </fill>
    </dxf>
    <dxf>
      <fill>
        <patternFill patternType="solid">
          <bgColor rgb="FF00B050"/>
        </patternFill>
      </fill>
    </dxf>
    <dxf>
      <fill>
        <patternFill patternType="solid">
          <bgColor rgb="FFFFC000"/>
        </patternFill>
      </fill>
    </dxf>
    <dxf>
      <fill>
        <patternFill patternType="solid">
          <bgColor rgb="FFFFFF00"/>
        </patternFill>
      </fill>
    </dxf>
    <dxf>
      <fill>
        <patternFill patternType="solid">
          <bgColor rgb="FF92D050"/>
        </patternFill>
      </fill>
    </dxf>
    <dxf>
      <fill>
        <patternFill patternType="solid">
          <bgColor rgb="FFFFFF00"/>
        </patternFill>
      </fill>
    </dxf>
    <dxf>
      <fill>
        <patternFill patternType="solid">
          <bgColor theme="9"/>
        </patternFill>
      </fill>
    </dxf>
    <dxf>
      <fill>
        <patternFill patternType="solid">
          <bgColor rgb="FF00B050"/>
        </patternFill>
      </fill>
    </dxf>
    <dxf>
      <fill>
        <patternFill patternType="solid">
          <bgColor rgb="FF92D050"/>
        </patternFill>
      </fill>
    </dxf>
    <dxf>
      <fill>
        <patternFill patternType="solid">
          <bgColor rgb="FFFFFF00"/>
        </patternFill>
      </fill>
    </dxf>
    <dxf>
      <fill>
        <patternFill patternType="solid">
          <bgColor rgb="FFFF0000"/>
        </patternFill>
      </fill>
    </dxf>
    <dxf>
      <fill>
        <patternFill patternType="solid">
          <bgColor rgb="FFFFC000"/>
        </patternFill>
      </fill>
    </dxf>
    <dxf>
      <fill>
        <patternFill patternType="solid">
          <bgColor rgb="FFFF0000"/>
        </patternFill>
      </fill>
    </dxf>
    <dxf>
      <fill>
        <patternFill patternType="solid">
          <bgColor rgb="FFFF0000"/>
        </patternFill>
      </fill>
    </dxf>
    <dxf>
      <fill>
        <patternFill patternType="solid">
          <bgColor rgb="FF92D050"/>
        </patternFill>
      </fill>
    </dxf>
    <dxf>
      <fill>
        <patternFill patternType="solid">
          <bgColor rgb="FFFF0000"/>
        </patternFill>
      </fill>
    </dxf>
    <dxf>
      <fill>
        <patternFill patternType="solid">
          <bgColor rgb="FFFFFF00"/>
        </patternFill>
      </fill>
    </dxf>
    <dxf>
      <fill>
        <patternFill patternType="solid">
          <bgColor rgb="FFFFC000"/>
        </patternFill>
      </fill>
    </dxf>
    <dxf>
      <fill>
        <patternFill patternType="solid">
          <bgColor theme="9"/>
        </patternFill>
      </fill>
    </dxf>
    <dxf>
      <fill>
        <patternFill patternType="solid">
          <bgColor rgb="FFFFFF00"/>
        </patternFill>
      </fill>
    </dxf>
    <dxf>
      <fill>
        <patternFill patternType="solid">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79646"/>
          <bgColor rgb="FFF79646"/>
        </patternFill>
      </fill>
    </dxf>
    <dxf>
      <fill>
        <patternFill patternType="solid">
          <fgColor rgb="FF00B050"/>
          <bgColor rgb="FF00B050"/>
        </patternFill>
      </fill>
    </dxf>
    <dxf>
      <fill>
        <patternFill patternType="solid">
          <bgColor rgb="FFFF0000"/>
        </patternFill>
      </fill>
    </dxf>
    <dxf>
      <fill>
        <patternFill patternType="solid">
          <bgColor rgb="FFFFFF00"/>
        </patternFill>
      </fill>
    </dxf>
    <dxf>
      <fill>
        <patternFill patternType="solid">
          <bgColor rgb="FF92D050"/>
        </patternFill>
      </fill>
    </dxf>
    <dxf>
      <fill>
        <patternFill patternType="solid">
          <bgColor rgb="FFFFFF00"/>
        </patternFill>
      </fill>
    </dxf>
    <dxf>
      <fill>
        <patternFill patternType="solid">
          <bgColor rgb="FF00B050"/>
        </patternFill>
      </fill>
    </dxf>
    <dxf>
      <fill>
        <patternFill patternType="solid">
          <bgColor theme="0"/>
        </patternFill>
      </fill>
    </dxf>
    <dxf>
      <fill>
        <patternFill patternType="solid">
          <bgColor rgb="FFFFC0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92D050"/>
        </patternFill>
      </fill>
    </dxf>
    <dxf>
      <fill>
        <patternFill patternType="solid">
          <bgColor rgb="FF92D050"/>
        </patternFill>
      </fill>
    </dxf>
    <dxf>
      <fill>
        <patternFill patternType="solid">
          <bgColor theme="0"/>
        </patternFill>
      </fill>
    </dxf>
    <dxf>
      <fill>
        <patternFill patternType="solid">
          <bgColor rgb="FFFF0000"/>
        </patternFill>
      </fill>
    </dxf>
    <dxf>
      <fill>
        <patternFill patternType="solid">
          <bgColor rgb="FF00B050"/>
        </patternFill>
      </fill>
    </dxf>
    <dxf>
      <fill>
        <patternFill patternType="solid">
          <bgColor rgb="FFFFFF00"/>
        </patternFill>
      </fill>
    </dxf>
    <dxf>
      <fill>
        <patternFill patternType="solid">
          <bgColor rgb="FFFFC000"/>
        </patternFill>
      </fill>
    </dxf>
    <dxf>
      <fill>
        <patternFill patternType="solid">
          <bgColor theme="0"/>
        </patternFill>
      </fill>
    </dxf>
    <dxf>
      <fill>
        <patternFill patternType="solid">
          <bgColor rgb="FFFFC000"/>
        </patternFill>
      </fill>
    </dxf>
    <dxf>
      <fill>
        <patternFill patternType="solid">
          <bgColor theme="9"/>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F79646"/>
          <bgColor rgb="FFF79646"/>
        </patternFill>
      </fill>
    </dxf>
    <dxf>
      <fill>
        <patternFill patternType="solid">
          <bgColor rgb="FF92D050"/>
        </patternFill>
      </fill>
    </dxf>
    <dxf>
      <fill>
        <patternFill patternType="solid">
          <bgColor rgb="FFFFFF00"/>
        </patternFill>
      </fill>
    </dxf>
    <dxf>
      <fill>
        <patternFill patternType="solid">
          <bgColor rgb="FFFF0000"/>
        </patternFill>
      </fill>
    </dxf>
    <dxf>
      <fill>
        <patternFill patternType="solid">
          <bgColor rgb="FF92D050"/>
        </patternFill>
      </fill>
    </dxf>
    <dxf>
      <fill>
        <patternFill patternType="solid">
          <bgColor rgb="FFFF0000"/>
        </patternFill>
      </fill>
    </dxf>
    <dxf>
      <fill>
        <patternFill patternType="solid">
          <bgColor rgb="FFFFFF0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s>
  <tableStyles count="0" defaultTableStyle="TableStyleMedium2" defaultPivotStyle="PivotStyleLight16"/>
  <colors>
    <mruColors>
      <color rgb="FFFFFF00"/>
      <color rgb="FFFF0000"/>
      <color rgb="FF00FF00"/>
      <color rgb="FFFFFF99"/>
      <color rgb="FFFF33CC"/>
      <color rgb="FF7E321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459828</xdr:rowOff>
    </xdr:from>
    <xdr:to>
      <xdr:col>4</xdr:col>
      <xdr:colOff>1555750</xdr:colOff>
      <xdr:row>3</xdr:row>
      <xdr:rowOff>212882</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33090" y="459740"/>
          <a:ext cx="5327650" cy="1572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1385455</xdr:colOff>
      <xdr:row>45</xdr:row>
      <xdr:rowOff>173183</xdr:rowOff>
    </xdr:from>
    <xdr:to>
      <xdr:col>8</xdr:col>
      <xdr:colOff>1578789</xdr:colOff>
      <xdr:row>48</xdr:row>
      <xdr:rowOff>723453</xdr:rowOff>
    </xdr:to>
    <xdr:pic>
      <xdr:nvPicPr>
        <xdr:cNvPr id="10" name="Imagen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a:extLst>
            <a:ext uri="{BEBA8EAE-BF5A-486C-A8C5-ECC9F3942E4B}">
              <a14:imgProps xmlns:a14="http://schemas.microsoft.com/office/drawing/2010/main">
                <a14:imgLayer>
                  <a14:imgEffect>
                    <a14:saturation sat="400000"/>
                  </a14:imgEffect>
                </a14:imgLayer>
              </a14:imgProps>
            </a:ext>
            <a:ext uri="{28A0092B-C50C-407E-A947-70E740481C1C}">
              <a14:useLocalDpi xmlns:a14="http://schemas.microsoft.com/office/drawing/2010/main" val="0"/>
            </a:ext>
          </a:extLst>
        </a:blip>
        <a:srcRect/>
        <a:stretch>
          <a:fillRect/>
        </a:stretch>
      </xdr:blipFill>
      <xdr:spPr>
        <a:xfrm>
          <a:off x="16052165" y="74201020"/>
          <a:ext cx="4923155" cy="2665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1471902</xdr:colOff>
      <xdr:row>44</xdr:row>
      <xdr:rowOff>182466</xdr:rowOff>
    </xdr:from>
    <xdr:to>
      <xdr:col>4</xdr:col>
      <xdr:colOff>1790704</xdr:colOff>
      <xdr:row>48</xdr:row>
      <xdr:rowOff>159563</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duotone>
            <a:prstClr val="black"/>
            <a:schemeClr val="accent1">
              <a:tint val="45000"/>
              <a:satMod val="400000"/>
            </a:schemeClr>
          </a:duotone>
          <a:extLst>
            <a:ext uri="{BEBA8EAE-BF5A-486C-A8C5-ECC9F3942E4B}">
              <a14:imgProps xmlns:a14="http://schemas.microsoft.com/office/drawing/2010/main">
                <a14:imgLayer>
                  <a14:imgEffect>
                    <a14:brightnessContrast bright="40000" contrast="-20000"/>
                  </a14:imgEffect>
                </a14:imgLayer>
              </a14:imgProps>
            </a:ext>
            <a:ext uri="{28A0092B-C50C-407E-A947-70E740481C1C}">
              <a14:useLocalDpi xmlns:a14="http://schemas.microsoft.com/office/drawing/2010/main" val="0"/>
            </a:ext>
          </a:extLst>
        </a:blip>
        <a:srcRect l="28236" b="22995"/>
        <a:stretch>
          <a:fillRect/>
        </a:stretch>
      </xdr:blipFill>
      <xdr:spPr>
        <a:xfrm rot="16200000">
          <a:off x="4630420" y="72236965"/>
          <a:ext cx="2472690" cy="5657215"/>
        </a:xfrm>
        <a:prstGeom prst="rect">
          <a:avLst/>
        </a:prstGeom>
      </xdr:spPr>
    </xdr:pic>
    <xdr:clientData/>
  </xdr:twoCellAnchor>
  <xdr:twoCellAnchor editAs="oneCell">
    <xdr:from>
      <xdr:col>9</xdr:col>
      <xdr:colOff>3429635</xdr:colOff>
      <xdr:row>44</xdr:row>
      <xdr:rowOff>300355</xdr:rowOff>
    </xdr:from>
    <xdr:to>
      <xdr:col>10</xdr:col>
      <xdr:colOff>764540</xdr:colOff>
      <xdr:row>48</xdr:row>
      <xdr:rowOff>508635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7485975" y="73947655"/>
          <a:ext cx="5547360" cy="27038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160;\Users\USER\AppData\Local\Microsoft\Windows\Temporary%20Internet%20Files\Content.IE5\GKOLJ07U\IPERC_JADV_ULTIMO%20ENERO%202012%20%20minaaaaaaaaaaaaaaaaaaaaaaaaaaaa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TOS"/>
      <sheetName val="S,SO,MA"/>
      <sheetName val="CURSOS CAP"/>
      <sheetName val="EVAL. RIESGO"/>
      <sheetName val="CONSECUENCIAS"/>
      <sheetName val="RIESGOS"/>
      <sheetName val="PELIGRO"/>
      <sheetName val="EJEC. DE LABORES VERTI"/>
      <sheetName val="EJEC. DE LABORES HZ."/>
      <sheetName val="EXPLOT.. DE TAJEOS"/>
      <sheetName val="EJEC. DE RAMPAS"/>
      <sheetName val="EJEC. DE REFUGIOS"/>
      <sheetName val="SERVICIOS"/>
      <sheetName val="ACARREO"/>
      <sheetName val="IPERC CONTINU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9"/>
  <sheetViews>
    <sheetView showGridLines="0" workbookViewId="0">
      <selection activeCell="F5" sqref="F5"/>
    </sheetView>
  </sheetViews>
  <sheetFormatPr baseColWidth="10" defaultColWidth="9.08984375" defaultRowHeight="14.5"/>
  <sheetData>
    <row r="1" spans="2:8" ht="20">
      <c r="B1" s="113" t="s">
        <v>0</v>
      </c>
      <c r="C1" s="113"/>
      <c r="D1" s="113"/>
      <c r="F1" s="113" t="s">
        <v>1</v>
      </c>
      <c r="G1" s="113"/>
      <c r="H1" s="113"/>
    </row>
    <row r="2" spans="2:8">
      <c r="B2" s="107" t="s">
        <v>2</v>
      </c>
      <c r="C2" s="107" t="s">
        <v>3</v>
      </c>
      <c r="D2" s="108" t="s">
        <v>4</v>
      </c>
    </row>
    <row r="3" spans="2:8">
      <c r="B3" s="109" t="s">
        <v>5</v>
      </c>
      <c r="C3" s="109">
        <v>1</v>
      </c>
      <c r="D3" s="110">
        <v>1</v>
      </c>
    </row>
    <row r="4" spans="2:8">
      <c r="B4" s="109" t="s">
        <v>6</v>
      </c>
      <c r="C4" s="109">
        <v>1</v>
      </c>
      <c r="D4" s="110">
        <v>2</v>
      </c>
    </row>
    <row r="5" spans="2:8">
      <c r="B5" s="109" t="s">
        <v>5</v>
      </c>
      <c r="C5" s="109">
        <v>2</v>
      </c>
      <c r="D5" s="110">
        <v>3</v>
      </c>
    </row>
    <row r="6" spans="2:8">
      <c r="B6" s="109" t="s">
        <v>7</v>
      </c>
      <c r="C6" s="109">
        <v>1</v>
      </c>
      <c r="D6" s="110">
        <v>4</v>
      </c>
    </row>
    <row r="7" spans="2:8">
      <c r="B7" s="109" t="s">
        <v>6</v>
      </c>
      <c r="C7" s="109">
        <v>2</v>
      </c>
      <c r="D7" s="110">
        <v>5</v>
      </c>
    </row>
    <row r="8" spans="2:8">
      <c r="B8" s="109" t="s">
        <v>5</v>
      </c>
      <c r="C8" s="109">
        <v>3</v>
      </c>
      <c r="D8" s="110">
        <v>6</v>
      </c>
    </row>
    <row r="9" spans="2:8">
      <c r="B9" s="109" t="s">
        <v>8</v>
      </c>
      <c r="C9" s="109">
        <v>1</v>
      </c>
      <c r="D9" s="110">
        <v>7</v>
      </c>
    </row>
    <row r="10" spans="2:8">
      <c r="B10" s="109" t="s">
        <v>7</v>
      </c>
      <c r="C10" s="109">
        <v>2</v>
      </c>
      <c r="D10" s="110">
        <v>8</v>
      </c>
    </row>
    <row r="11" spans="2:8">
      <c r="B11" s="109"/>
      <c r="C11" s="109"/>
      <c r="D11" s="109"/>
    </row>
    <row r="12" spans="2:8">
      <c r="B12" s="109" t="s">
        <v>6</v>
      </c>
      <c r="C12" s="109">
        <v>3</v>
      </c>
      <c r="D12" s="111">
        <v>9</v>
      </c>
    </row>
    <row r="13" spans="2:8">
      <c r="B13" s="109" t="s">
        <v>5</v>
      </c>
      <c r="C13" s="109">
        <v>4</v>
      </c>
      <c r="D13" s="111">
        <v>10</v>
      </c>
    </row>
    <row r="14" spans="2:8">
      <c r="B14" s="109" t="s">
        <v>9</v>
      </c>
      <c r="C14" s="109">
        <v>1</v>
      </c>
      <c r="D14" s="111">
        <v>11</v>
      </c>
    </row>
    <row r="15" spans="2:8">
      <c r="B15" s="109" t="s">
        <v>8</v>
      </c>
      <c r="C15" s="109">
        <v>2</v>
      </c>
      <c r="D15" s="111">
        <v>12</v>
      </c>
    </row>
    <row r="16" spans="2:8">
      <c r="B16" s="109" t="s">
        <v>7</v>
      </c>
      <c r="C16" s="109">
        <v>3</v>
      </c>
      <c r="D16" s="111">
        <v>13</v>
      </c>
    </row>
    <row r="17" spans="2:4">
      <c r="B17" s="109" t="s">
        <v>6</v>
      </c>
      <c r="C17" s="109">
        <v>4</v>
      </c>
      <c r="D17" s="111">
        <v>14</v>
      </c>
    </row>
    <row r="18" spans="2:4">
      <c r="B18" s="109" t="s">
        <v>5</v>
      </c>
      <c r="C18" s="109">
        <v>5</v>
      </c>
      <c r="D18" s="111">
        <v>15</v>
      </c>
    </row>
    <row r="19" spans="2:4">
      <c r="B19" s="109"/>
      <c r="C19" s="109"/>
      <c r="D19" s="109"/>
    </row>
    <row r="20" spans="2:4">
      <c r="B20" s="109" t="s">
        <v>9</v>
      </c>
      <c r="C20" s="109">
        <v>2</v>
      </c>
      <c r="D20" s="112">
        <v>16</v>
      </c>
    </row>
    <row r="21" spans="2:4">
      <c r="B21" s="109" t="s">
        <v>8</v>
      </c>
      <c r="C21" s="109">
        <v>3</v>
      </c>
      <c r="D21" s="112">
        <v>17</v>
      </c>
    </row>
    <row r="22" spans="2:4">
      <c r="B22" s="109" t="s">
        <v>7</v>
      </c>
      <c r="C22" s="109">
        <v>4</v>
      </c>
      <c r="D22" s="112">
        <v>18</v>
      </c>
    </row>
    <row r="23" spans="2:4">
      <c r="B23" s="109" t="s">
        <v>6</v>
      </c>
      <c r="C23" s="109">
        <v>5</v>
      </c>
      <c r="D23" s="112">
        <v>19</v>
      </c>
    </row>
    <row r="24" spans="2:4">
      <c r="B24" s="109" t="s">
        <v>9</v>
      </c>
      <c r="C24" s="109">
        <v>3</v>
      </c>
      <c r="D24" s="112">
        <v>20</v>
      </c>
    </row>
    <row r="25" spans="2:4">
      <c r="B25" s="109" t="s">
        <v>8</v>
      </c>
      <c r="C25" s="109">
        <v>4</v>
      </c>
      <c r="D25" s="112">
        <v>21</v>
      </c>
    </row>
    <row r="26" spans="2:4">
      <c r="B26" s="109" t="s">
        <v>7</v>
      </c>
      <c r="C26" s="109">
        <v>5</v>
      </c>
      <c r="D26" s="112">
        <v>22</v>
      </c>
    </row>
    <row r="27" spans="2:4">
      <c r="B27" s="109" t="s">
        <v>9</v>
      </c>
      <c r="C27" s="109">
        <v>4</v>
      </c>
      <c r="D27" s="112">
        <v>23</v>
      </c>
    </row>
    <row r="28" spans="2:4">
      <c r="B28" s="109" t="s">
        <v>8</v>
      </c>
      <c r="C28" s="109">
        <v>5</v>
      </c>
      <c r="D28" s="112">
        <v>24</v>
      </c>
    </row>
    <row r="29" spans="2:4">
      <c r="B29" s="109" t="s">
        <v>9</v>
      </c>
      <c r="C29" s="109">
        <v>5</v>
      </c>
      <c r="D29" s="112">
        <v>25</v>
      </c>
    </row>
  </sheetData>
  <mergeCells count="2">
    <mergeCell ref="B1:D1"/>
    <mergeCell ref="F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35"/>
  <sheetViews>
    <sheetView showGridLines="0" view="pageBreakPreview" zoomScale="60" zoomScaleNormal="88" workbookViewId="0">
      <selection activeCell="E16" sqref="E16"/>
    </sheetView>
  </sheetViews>
  <sheetFormatPr baseColWidth="10" defaultColWidth="11" defaultRowHeight="14.5"/>
  <cols>
    <col min="1" max="1" width="15.81640625" style="79" customWidth="1"/>
    <col min="2" max="2" width="11" customWidth="1"/>
    <col min="3" max="3" width="24.453125" customWidth="1"/>
    <col min="4" max="4" width="37.453125" customWidth="1"/>
    <col min="5" max="5" width="39.81640625" customWidth="1"/>
    <col min="6" max="6" width="28.81640625" customWidth="1"/>
  </cols>
  <sheetData>
    <row r="2" spans="2:6">
      <c r="B2" s="114" t="s">
        <v>10</v>
      </c>
      <c r="C2" s="114"/>
      <c r="D2" s="114"/>
      <c r="E2" s="114"/>
      <c r="F2" s="114"/>
    </row>
    <row r="4" spans="2:6" ht="15.5">
      <c r="B4" s="135" t="s">
        <v>11</v>
      </c>
      <c r="C4" s="115" t="s">
        <v>12</v>
      </c>
      <c r="D4" s="116"/>
      <c r="E4" s="116"/>
      <c r="F4" s="117"/>
    </row>
    <row r="5" spans="2:6" ht="31">
      <c r="B5" s="136"/>
      <c r="C5" s="80" t="s">
        <v>13</v>
      </c>
      <c r="D5" s="80" t="s">
        <v>14</v>
      </c>
      <c r="E5" s="80" t="s">
        <v>15</v>
      </c>
      <c r="F5" s="81" t="s">
        <v>16</v>
      </c>
    </row>
    <row r="6" spans="2:6" ht="30.75" customHeight="1">
      <c r="B6" s="137">
        <v>1</v>
      </c>
      <c r="C6" s="144" t="s">
        <v>17</v>
      </c>
      <c r="D6" s="148" t="s">
        <v>18</v>
      </c>
      <c r="E6" s="153" t="s">
        <v>19</v>
      </c>
      <c r="F6" s="82" t="s">
        <v>20</v>
      </c>
    </row>
    <row r="7" spans="2:6" ht="15.5">
      <c r="B7" s="138"/>
      <c r="C7" s="145"/>
      <c r="D7" s="149"/>
      <c r="E7" s="154"/>
      <c r="F7" s="82" t="s">
        <v>21</v>
      </c>
    </row>
    <row r="8" spans="2:6" ht="31.5" customHeight="1">
      <c r="B8" s="137">
        <v>2</v>
      </c>
      <c r="C8" s="144" t="s">
        <v>22</v>
      </c>
      <c r="D8" s="148" t="s">
        <v>23</v>
      </c>
      <c r="E8" s="153" t="s">
        <v>24</v>
      </c>
      <c r="F8" s="83" t="s">
        <v>25</v>
      </c>
    </row>
    <row r="9" spans="2:6" ht="15.5">
      <c r="B9" s="138"/>
      <c r="C9" s="145"/>
      <c r="D9" s="150"/>
      <c r="E9" s="155"/>
      <c r="F9" s="84" t="s">
        <v>26</v>
      </c>
    </row>
    <row r="10" spans="2:6" ht="42" customHeight="1">
      <c r="B10" s="137">
        <v>3</v>
      </c>
      <c r="C10" s="85" t="s">
        <v>27</v>
      </c>
      <c r="D10" s="151" t="s">
        <v>28</v>
      </c>
      <c r="E10" s="151" t="s">
        <v>29</v>
      </c>
      <c r="F10" s="86" t="s">
        <v>30</v>
      </c>
    </row>
    <row r="11" spans="2:6" ht="15.5">
      <c r="B11" s="138"/>
      <c r="C11" s="87"/>
      <c r="D11" s="152"/>
      <c r="E11" s="152"/>
      <c r="F11" s="82" t="s">
        <v>31</v>
      </c>
    </row>
    <row r="13" spans="2:6" ht="15.5">
      <c r="B13" s="89" t="s">
        <v>11</v>
      </c>
      <c r="C13" s="90" t="s">
        <v>32</v>
      </c>
      <c r="D13" s="91" t="s">
        <v>33</v>
      </c>
      <c r="E13" s="92"/>
    </row>
    <row r="14" spans="2:6" ht="15.5">
      <c r="B14" s="137">
        <v>1</v>
      </c>
      <c r="C14" s="146" t="s">
        <v>34</v>
      </c>
      <c r="D14" s="93" t="s">
        <v>35</v>
      </c>
      <c r="E14" s="94"/>
    </row>
    <row r="15" spans="2:6" ht="15.5">
      <c r="B15" s="138"/>
      <c r="C15" s="147"/>
      <c r="D15" s="93" t="s">
        <v>36</v>
      </c>
      <c r="E15" s="94"/>
    </row>
    <row r="16" spans="2:6" ht="15.5">
      <c r="B16" s="137">
        <v>2</v>
      </c>
      <c r="C16" s="146" t="s">
        <v>37</v>
      </c>
      <c r="D16" s="93" t="s">
        <v>38</v>
      </c>
      <c r="E16" s="94"/>
    </row>
    <row r="17" spans="1:6" ht="15.5">
      <c r="B17" s="138"/>
      <c r="C17" s="147"/>
      <c r="D17" s="95" t="s">
        <v>39</v>
      </c>
      <c r="E17" s="94"/>
    </row>
    <row r="18" spans="1:6" ht="33" customHeight="1">
      <c r="B18" s="137">
        <v>3</v>
      </c>
      <c r="C18" s="146" t="s">
        <v>40</v>
      </c>
      <c r="D18" s="82" t="s">
        <v>41</v>
      </c>
      <c r="E18" s="96"/>
    </row>
    <row r="19" spans="1:6" ht="15.5">
      <c r="B19" s="138"/>
      <c r="C19" s="147"/>
      <c r="D19" s="88" t="s">
        <v>42</v>
      </c>
      <c r="E19" s="94"/>
    </row>
    <row r="21" spans="1:6">
      <c r="D21">
        <v>1</v>
      </c>
      <c r="E21">
        <v>2</v>
      </c>
      <c r="F21">
        <v>3</v>
      </c>
    </row>
    <row r="22" spans="1:6" ht="15">
      <c r="B22" s="156"/>
      <c r="C22" s="157"/>
      <c r="D22" s="118" t="s">
        <v>33</v>
      </c>
      <c r="E22" s="119"/>
      <c r="F22" s="120"/>
    </row>
    <row r="23" spans="1:6" ht="30">
      <c r="B23" s="158"/>
      <c r="C23" s="159"/>
      <c r="D23" s="97" t="s">
        <v>43</v>
      </c>
      <c r="E23" s="97" t="s">
        <v>44</v>
      </c>
      <c r="F23" s="97" t="s">
        <v>45</v>
      </c>
    </row>
    <row r="24" spans="1:6" ht="45" customHeight="1">
      <c r="A24" s="79">
        <v>4</v>
      </c>
      <c r="B24" s="139" t="s">
        <v>12</v>
      </c>
      <c r="C24" s="97" t="s">
        <v>46</v>
      </c>
      <c r="D24" s="98" t="s">
        <v>47</v>
      </c>
      <c r="E24" s="99" t="s">
        <v>48</v>
      </c>
      <c r="F24" s="100" t="s">
        <v>49</v>
      </c>
    </row>
    <row r="25" spans="1:6" ht="45" customHeight="1">
      <c r="A25" s="79">
        <v>8</v>
      </c>
      <c r="B25" s="140"/>
      <c r="C25" s="97" t="s">
        <v>50</v>
      </c>
      <c r="D25" s="99" t="s">
        <v>48</v>
      </c>
      <c r="E25" s="100" t="s">
        <v>49</v>
      </c>
      <c r="F25" s="101" t="s">
        <v>51</v>
      </c>
    </row>
    <row r="26" spans="1:6" ht="45" customHeight="1">
      <c r="A26" s="79">
        <v>12</v>
      </c>
      <c r="B26" s="141"/>
      <c r="C26" s="97" t="s">
        <v>52</v>
      </c>
      <c r="D26" s="100" t="s">
        <v>49</v>
      </c>
      <c r="E26" s="101" t="s">
        <v>51</v>
      </c>
      <c r="F26" s="102" t="s">
        <v>53</v>
      </c>
    </row>
    <row r="27" spans="1:6" ht="35.25" customHeight="1"/>
    <row r="28" spans="1:6" ht="27.75" customHeight="1">
      <c r="B28" s="103" t="s">
        <v>54</v>
      </c>
      <c r="C28" s="121" t="s">
        <v>55</v>
      </c>
      <c r="D28" s="121"/>
      <c r="E28" s="122"/>
    </row>
    <row r="29" spans="1:6" ht="29">
      <c r="B29" s="104" t="s">
        <v>53</v>
      </c>
      <c r="C29" s="123" t="s">
        <v>56</v>
      </c>
      <c r="D29" s="124"/>
      <c r="E29" s="125"/>
    </row>
    <row r="30" spans="1:6" ht="48" customHeight="1">
      <c r="B30" s="105" t="s">
        <v>51</v>
      </c>
      <c r="C30" s="126" t="s">
        <v>57</v>
      </c>
      <c r="D30" s="127"/>
      <c r="E30" s="128"/>
    </row>
    <row r="31" spans="1:6" ht="30" customHeight="1">
      <c r="B31" s="142" t="s">
        <v>49</v>
      </c>
      <c r="C31" s="129" t="s">
        <v>58</v>
      </c>
      <c r="D31" s="130"/>
      <c r="E31" s="131"/>
    </row>
    <row r="32" spans="1:6" ht="43.5" customHeight="1">
      <c r="B32" s="143"/>
      <c r="C32" s="123" t="s">
        <v>59</v>
      </c>
      <c r="D32" s="124"/>
      <c r="E32" s="125"/>
    </row>
    <row r="33" spans="2:5" ht="30" customHeight="1">
      <c r="B33" s="142" t="s">
        <v>60</v>
      </c>
      <c r="C33" s="129" t="s">
        <v>61</v>
      </c>
      <c r="D33" s="130"/>
      <c r="E33" s="131"/>
    </row>
    <row r="34" spans="2:5" ht="26.25" customHeight="1">
      <c r="B34" s="143"/>
      <c r="C34" s="123" t="s">
        <v>62</v>
      </c>
      <c r="D34" s="124"/>
      <c r="E34" s="125"/>
    </row>
    <row r="35" spans="2:5" ht="29">
      <c r="B35" s="106" t="s">
        <v>63</v>
      </c>
      <c r="C35" s="132" t="s">
        <v>64</v>
      </c>
      <c r="D35" s="133"/>
      <c r="E35" s="134"/>
    </row>
  </sheetData>
  <mergeCells count="33">
    <mergeCell ref="C35:E35"/>
    <mergeCell ref="B4:B5"/>
    <mergeCell ref="B6:B7"/>
    <mergeCell ref="B8:B9"/>
    <mergeCell ref="B10:B11"/>
    <mergeCell ref="B14:B15"/>
    <mergeCell ref="B16:B17"/>
    <mergeCell ref="B18:B19"/>
    <mergeCell ref="B24:B26"/>
    <mergeCell ref="B31:B32"/>
    <mergeCell ref="B33:B34"/>
    <mergeCell ref="C6:C7"/>
    <mergeCell ref="C8:C9"/>
    <mergeCell ref="C14:C15"/>
    <mergeCell ref="C16:C17"/>
    <mergeCell ref="C18:C19"/>
    <mergeCell ref="C30:E30"/>
    <mergeCell ref="C31:E31"/>
    <mergeCell ref="C32:E32"/>
    <mergeCell ref="C33:E33"/>
    <mergeCell ref="C34:E34"/>
    <mergeCell ref="B2:F2"/>
    <mergeCell ref="C4:F4"/>
    <mergeCell ref="D22:F22"/>
    <mergeCell ref="C28:E28"/>
    <mergeCell ref="C29:E29"/>
    <mergeCell ref="D6:D7"/>
    <mergeCell ref="D8:D9"/>
    <mergeCell ref="D10:D11"/>
    <mergeCell ref="E6:E7"/>
    <mergeCell ref="E8:E9"/>
    <mergeCell ref="E10:E11"/>
    <mergeCell ref="B22:C23"/>
  </mergeCells>
  <pageMargins left="0.3" right="0.22" top="0.75" bottom="0.75" header="0.3" footer="0.3"/>
  <pageSetup paperSize="9" scale="58"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L53"/>
  <sheetViews>
    <sheetView showGridLines="0" tabSelected="1" view="pageBreakPreview" topLeftCell="J39" zoomScale="25" zoomScaleNormal="10" zoomScaleSheetLayoutView="25" workbookViewId="0">
      <selection activeCell="O53" sqref="O53"/>
    </sheetView>
  </sheetViews>
  <sheetFormatPr baseColWidth="10" defaultColWidth="20" defaultRowHeight="14.5" outlineLevelRow="1" outlineLevelCol="2"/>
  <cols>
    <col min="1" max="3" width="22.453125" style="8" customWidth="1" outlineLevel="1"/>
    <col min="4" max="4" width="31.54296875" style="8" customWidth="1" outlineLevel="1"/>
    <col min="5" max="5" width="57.7265625" style="8" customWidth="1" outlineLevel="1"/>
    <col min="6" max="7" width="26.7265625" style="8" customWidth="1" outlineLevel="1"/>
    <col min="8" max="8" width="67.7265625" style="8" customWidth="1"/>
    <col min="9" max="9" width="66.7265625" style="8" customWidth="1"/>
    <col min="10" max="10" width="117.54296875" style="8" customWidth="1"/>
    <col min="11" max="11" width="17.08984375" style="8" customWidth="1" outlineLevel="2"/>
    <col min="12" max="13" width="15.7265625" style="8" customWidth="1" outlineLevel="2"/>
    <col min="14" max="14" width="20" style="8" customWidth="1" outlineLevel="2"/>
    <col min="15" max="17" width="15.7265625" style="8" customWidth="1" outlineLevel="2"/>
    <col min="18" max="18" width="36.453125" style="8" customWidth="1" outlineLevel="2"/>
    <col min="19" max="19" width="50.7265625" style="8" customWidth="1" outlineLevel="1"/>
    <col min="20" max="20" width="32.08984375" style="8" customWidth="1" outlineLevel="1"/>
    <col min="21" max="21" width="88" style="8" customWidth="1" outlineLevel="1"/>
    <col min="22" max="22" width="112.81640625" style="9" customWidth="1" outlineLevel="1"/>
    <col min="23" max="23" width="78.453125" style="8" customWidth="1" outlineLevel="1"/>
    <col min="24" max="24" width="35.7265625" style="8" customWidth="1"/>
    <col min="25" max="25" width="17.54296875" style="8" customWidth="1"/>
    <col min="26" max="31" width="15.7265625" style="8" customWidth="1"/>
    <col min="32" max="32" width="35.7265625" style="8" customWidth="1"/>
    <col min="33" max="16384" width="20" style="8"/>
  </cols>
  <sheetData>
    <row r="1" spans="1:64" ht="57.75" customHeight="1" outlineLevel="1">
      <c r="A1" s="284"/>
      <c r="B1" s="285"/>
      <c r="C1" s="285"/>
      <c r="D1" s="285"/>
      <c r="E1" s="285"/>
      <c r="F1" s="286"/>
      <c r="G1" s="275" t="s">
        <v>65</v>
      </c>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7"/>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row>
    <row r="2" spans="1:64" ht="27.75" customHeight="1" outlineLevel="1">
      <c r="A2" s="287"/>
      <c r="B2" s="288"/>
      <c r="C2" s="288"/>
      <c r="D2" s="288"/>
      <c r="E2" s="288"/>
      <c r="F2" s="289"/>
      <c r="G2" s="278"/>
      <c r="H2" s="279"/>
      <c r="I2" s="279"/>
      <c r="J2" s="279"/>
      <c r="K2" s="279"/>
      <c r="L2" s="279"/>
      <c r="M2" s="279"/>
      <c r="N2" s="279"/>
      <c r="O2" s="279"/>
      <c r="P2" s="279"/>
      <c r="Q2" s="279"/>
      <c r="R2" s="279"/>
      <c r="S2" s="279"/>
      <c r="T2" s="279"/>
      <c r="U2" s="279"/>
      <c r="V2" s="279"/>
      <c r="W2" s="279"/>
      <c r="X2" s="279"/>
      <c r="Y2" s="279"/>
      <c r="Z2" s="279"/>
      <c r="AA2" s="279"/>
      <c r="AB2" s="279"/>
      <c r="AC2" s="279"/>
      <c r="AD2" s="279"/>
      <c r="AE2" s="279"/>
      <c r="AF2" s="280"/>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row>
    <row r="3" spans="1:64" ht="57.75" customHeight="1" outlineLevel="1">
      <c r="A3" s="287"/>
      <c r="B3" s="288"/>
      <c r="C3" s="288"/>
      <c r="D3" s="288"/>
      <c r="E3" s="288"/>
      <c r="F3" s="289"/>
      <c r="G3" s="278"/>
      <c r="H3" s="279"/>
      <c r="I3" s="279"/>
      <c r="J3" s="279"/>
      <c r="K3" s="279"/>
      <c r="L3" s="279"/>
      <c r="M3" s="279"/>
      <c r="N3" s="279"/>
      <c r="O3" s="279"/>
      <c r="P3" s="279"/>
      <c r="Q3" s="279"/>
      <c r="R3" s="279"/>
      <c r="S3" s="279"/>
      <c r="T3" s="279"/>
      <c r="U3" s="279"/>
      <c r="V3" s="279"/>
      <c r="W3" s="279"/>
      <c r="X3" s="279"/>
      <c r="Y3" s="279"/>
      <c r="Z3" s="279"/>
      <c r="AA3" s="279"/>
      <c r="AB3" s="279"/>
      <c r="AC3" s="279"/>
      <c r="AD3" s="279"/>
      <c r="AE3" s="279"/>
      <c r="AF3" s="280"/>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row>
    <row r="4" spans="1:64" ht="23.25" customHeight="1" outlineLevel="1">
      <c r="A4" s="287"/>
      <c r="B4" s="288"/>
      <c r="C4" s="288"/>
      <c r="D4" s="288"/>
      <c r="E4" s="288"/>
      <c r="F4" s="289"/>
      <c r="G4" s="281"/>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3"/>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row>
    <row r="5" spans="1:64" customFormat="1" ht="38.25" customHeight="1" outlineLevel="1">
      <c r="A5" s="160" t="s">
        <v>66</v>
      </c>
      <c r="B5" s="161"/>
      <c r="C5" s="162"/>
      <c r="D5" s="163" t="s">
        <v>67</v>
      </c>
      <c r="E5" s="163"/>
      <c r="F5" s="163"/>
      <c r="G5" s="163"/>
      <c r="H5" s="163"/>
      <c r="I5" s="163"/>
      <c r="J5" s="39" t="s">
        <v>68</v>
      </c>
      <c r="K5" s="164">
        <v>20450137821</v>
      </c>
      <c r="L5" s="164"/>
      <c r="M5" s="164"/>
      <c r="N5" s="164"/>
      <c r="O5" s="164"/>
      <c r="P5" s="164"/>
      <c r="Q5" s="164"/>
      <c r="R5" s="164"/>
      <c r="S5" s="164"/>
      <c r="T5" s="164"/>
      <c r="U5" s="165"/>
      <c r="V5" s="49" t="s">
        <v>69</v>
      </c>
      <c r="W5" s="166" t="s">
        <v>70</v>
      </c>
      <c r="X5" s="167"/>
      <c r="Y5" s="168" t="s">
        <v>71</v>
      </c>
      <c r="Z5" s="169"/>
      <c r="AA5" s="169"/>
      <c r="AB5" s="170"/>
      <c r="AC5" s="171" t="s">
        <v>72</v>
      </c>
      <c r="AD5" s="172"/>
      <c r="AE5" s="172"/>
      <c r="AF5" s="173"/>
    </row>
    <row r="6" spans="1:64" customFormat="1" ht="42.75" customHeight="1" outlineLevel="1">
      <c r="A6" s="174" t="s">
        <v>73</v>
      </c>
      <c r="B6" s="175"/>
      <c r="C6" s="175"/>
      <c r="D6" s="176" t="s">
        <v>74</v>
      </c>
      <c r="E6" s="176"/>
      <c r="F6" s="176"/>
      <c r="G6" s="176"/>
      <c r="H6" s="176"/>
      <c r="I6" s="176"/>
      <c r="J6" s="177"/>
      <c r="K6" s="178"/>
      <c r="L6" s="178"/>
      <c r="M6" s="178"/>
      <c r="N6" s="178"/>
      <c r="O6" s="178"/>
      <c r="P6" s="178"/>
      <c r="Q6" s="178"/>
      <c r="R6" s="178"/>
      <c r="S6" s="178"/>
      <c r="T6" s="178"/>
      <c r="U6" s="179"/>
      <c r="V6" s="177"/>
      <c r="W6" s="178"/>
      <c r="X6" s="179"/>
      <c r="Y6" s="180" t="s">
        <v>75</v>
      </c>
      <c r="Z6" s="180"/>
      <c r="AA6" s="180"/>
      <c r="AB6" s="180"/>
      <c r="AC6" s="177">
        <v>2</v>
      </c>
      <c r="AD6" s="178"/>
      <c r="AE6" s="178"/>
      <c r="AF6" s="181"/>
    </row>
    <row r="7" spans="1:64" ht="24.75" customHeight="1">
      <c r="A7" s="182"/>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4"/>
    </row>
    <row r="8" spans="1:64" ht="61.5" customHeight="1">
      <c r="A8" s="226" t="s">
        <v>76</v>
      </c>
      <c r="B8" s="234" t="s">
        <v>77</v>
      </c>
      <c r="C8" s="239" t="s">
        <v>78</v>
      </c>
      <c r="D8" s="10" t="s">
        <v>79</v>
      </c>
      <c r="E8" s="234" t="s">
        <v>80</v>
      </c>
      <c r="F8" s="239" t="s">
        <v>81</v>
      </c>
      <c r="G8" s="239" t="s">
        <v>82</v>
      </c>
      <c r="H8" s="255" t="s">
        <v>83</v>
      </c>
      <c r="I8" s="185" t="s">
        <v>84</v>
      </c>
      <c r="J8" s="186"/>
      <c r="K8" s="185" t="s">
        <v>85</v>
      </c>
      <c r="L8" s="187"/>
      <c r="M8" s="187"/>
      <c r="N8" s="187"/>
      <c r="O8" s="187"/>
      <c r="P8" s="187"/>
      <c r="Q8" s="187"/>
      <c r="R8" s="187"/>
      <c r="S8" s="188" t="s">
        <v>86</v>
      </c>
      <c r="T8" s="189"/>
      <c r="U8" s="189"/>
      <c r="V8" s="189"/>
      <c r="W8" s="189"/>
      <c r="X8" s="234" t="s">
        <v>87</v>
      </c>
      <c r="Y8" s="188" t="s">
        <v>88</v>
      </c>
      <c r="Z8" s="189"/>
      <c r="AA8" s="189"/>
      <c r="AB8" s="189"/>
      <c r="AC8" s="189"/>
      <c r="AD8" s="189"/>
      <c r="AE8" s="189"/>
      <c r="AF8" s="190"/>
    </row>
    <row r="9" spans="1:64" ht="207.75" customHeight="1">
      <c r="A9" s="227"/>
      <c r="B9" s="235"/>
      <c r="C9" s="240"/>
      <c r="D9" s="11" t="s">
        <v>89</v>
      </c>
      <c r="E9" s="235"/>
      <c r="F9" s="240"/>
      <c r="G9" s="240"/>
      <c r="H9" s="256"/>
      <c r="I9" s="40" t="s">
        <v>90</v>
      </c>
      <c r="J9" s="40" t="s">
        <v>91</v>
      </c>
      <c r="K9" s="11" t="s">
        <v>92</v>
      </c>
      <c r="L9" s="11" t="s">
        <v>93</v>
      </c>
      <c r="M9" s="11" t="s">
        <v>94</v>
      </c>
      <c r="N9" s="11" t="s">
        <v>95</v>
      </c>
      <c r="O9" s="11" t="s">
        <v>96</v>
      </c>
      <c r="P9" s="41" t="s">
        <v>97</v>
      </c>
      <c r="Q9" s="11" t="s">
        <v>98</v>
      </c>
      <c r="R9" s="11" t="s">
        <v>99</v>
      </c>
      <c r="S9" s="11" t="s">
        <v>100</v>
      </c>
      <c r="T9" s="11" t="s">
        <v>101</v>
      </c>
      <c r="U9" s="11" t="s">
        <v>102</v>
      </c>
      <c r="V9" s="11" t="s">
        <v>103</v>
      </c>
      <c r="W9" s="11" t="s">
        <v>104</v>
      </c>
      <c r="X9" s="235"/>
      <c r="Y9" s="11" t="s">
        <v>92</v>
      </c>
      <c r="Z9" s="11" t="s">
        <v>93</v>
      </c>
      <c r="AA9" s="11" t="s">
        <v>94</v>
      </c>
      <c r="AB9" s="11" t="s">
        <v>95</v>
      </c>
      <c r="AC9" s="11" t="s">
        <v>96</v>
      </c>
      <c r="AD9" s="41" t="s">
        <v>97</v>
      </c>
      <c r="AE9" s="11" t="s">
        <v>98</v>
      </c>
      <c r="AF9" s="68" t="s">
        <v>99</v>
      </c>
    </row>
    <row r="10" spans="1:64" ht="225.75" customHeight="1">
      <c r="A10" s="228" t="s">
        <v>105</v>
      </c>
      <c r="B10" s="228" t="s">
        <v>106</v>
      </c>
      <c r="C10" s="228" t="s">
        <v>107</v>
      </c>
      <c r="D10" s="242" t="s">
        <v>108</v>
      </c>
      <c r="E10" s="246" t="s">
        <v>109</v>
      </c>
      <c r="F10" s="14" t="s">
        <v>110</v>
      </c>
      <c r="G10" s="14" t="s">
        <v>3</v>
      </c>
      <c r="H10" s="15" t="s">
        <v>111</v>
      </c>
      <c r="I10" s="15" t="s">
        <v>112</v>
      </c>
      <c r="J10" s="42" t="s">
        <v>113</v>
      </c>
      <c r="K10" s="22">
        <v>2</v>
      </c>
      <c r="L10" s="22">
        <v>2</v>
      </c>
      <c r="M10" s="22">
        <v>2</v>
      </c>
      <c r="N10" s="13">
        <v>1</v>
      </c>
      <c r="O10" s="13">
        <f t="shared" ref="O10:O11" si="0">SUM(K10:N10)</f>
        <v>7</v>
      </c>
      <c r="P10" s="13">
        <v>2</v>
      </c>
      <c r="Q10" s="13">
        <f>+O10*P10</f>
        <v>14</v>
      </c>
      <c r="R10" s="50" t="str">
        <f t="shared" ref="R10:R32" si="1">IF(Q10="","",IF(Q10&lt;=4,"Trivial",IF(AND(Q10&gt;=5,Q10&lt;=8),"Tolerable",IF(AND(Q10&gt;=9,Q10&lt;=16),"Moderado",IF(AND(Q10&gt;=17,Q10&lt;=24),"Importante","Intolerable")))))</f>
        <v>Moderado</v>
      </c>
      <c r="S10" s="27"/>
      <c r="T10" s="27"/>
      <c r="U10" s="27"/>
      <c r="V10" s="27" t="s">
        <v>114</v>
      </c>
      <c r="W10" s="27"/>
      <c r="X10" s="51" t="s">
        <v>115</v>
      </c>
      <c r="Y10" s="13">
        <v>2</v>
      </c>
      <c r="Z10" s="13">
        <v>1</v>
      </c>
      <c r="AA10" s="13">
        <v>1</v>
      </c>
      <c r="AB10" s="13">
        <v>1</v>
      </c>
      <c r="AC10" s="13">
        <f t="shared" ref="AC10:AC11" si="2">SUM(Y10:AB10)</f>
        <v>5</v>
      </c>
      <c r="AD10" s="13">
        <v>2</v>
      </c>
      <c r="AE10" s="13">
        <f>+AC10*AD10</f>
        <v>10</v>
      </c>
      <c r="AF10" s="69" t="str">
        <f t="shared" ref="AF10:AF24" si="3">IF(AE10="","",IF(AE10&lt;=4,"Trivial",IF(AND(AE10&gt;=5,AE10&lt;=8),"Tolerable",IF(AND(AE10&gt;=9,AE10&lt;=16),"Moderado",IF(AND(AE10&gt;=17,AE10&lt;=24),"Importante","Intolerable")))))</f>
        <v>Moderado</v>
      </c>
    </row>
    <row r="11" spans="1:64" ht="197.25" customHeight="1">
      <c r="A11" s="228"/>
      <c r="B11" s="228"/>
      <c r="C11" s="228"/>
      <c r="D11" s="243"/>
      <c r="E11" s="246"/>
      <c r="F11" s="16" t="s">
        <v>116</v>
      </c>
      <c r="G11" s="16" t="s">
        <v>3</v>
      </c>
      <c r="H11" s="17" t="s">
        <v>117</v>
      </c>
      <c r="I11" s="17" t="s">
        <v>118</v>
      </c>
      <c r="J11" s="42" t="s">
        <v>113</v>
      </c>
      <c r="K11" s="43">
        <v>2</v>
      </c>
      <c r="L11" s="22">
        <v>1</v>
      </c>
      <c r="M11" s="22">
        <v>1</v>
      </c>
      <c r="N11" s="18">
        <v>1</v>
      </c>
      <c r="O11" s="18">
        <f t="shared" si="0"/>
        <v>5</v>
      </c>
      <c r="P11" s="18">
        <v>2</v>
      </c>
      <c r="Q11" s="18">
        <f t="shared" ref="Q11:Q12" si="4">+O11*P11</f>
        <v>10</v>
      </c>
      <c r="R11" s="50" t="str">
        <f t="shared" si="1"/>
        <v>Moderado</v>
      </c>
      <c r="S11" s="29"/>
      <c r="T11" s="29"/>
      <c r="U11" s="29"/>
      <c r="V11" s="29" t="s">
        <v>119</v>
      </c>
      <c r="W11" s="29" t="s">
        <v>120</v>
      </c>
      <c r="X11" s="43" t="s">
        <v>115</v>
      </c>
      <c r="Y11" s="18">
        <v>2</v>
      </c>
      <c r="Z11" s="18">
        <v>1</v>
      </c>
      <c r="AA11" s="18">
        <v>1</v>
      </c>
      <c r="AB11" s="18">
        <v>1</v>
      </c>
      <c r="AC11" s="18">
        <f t="shared" si="2"/>
        <v>5</v>
      </c>
      <c r="AD11" s="18">
        <v>2</v>
      </c>
      <c r="AE11" s="18">
        <f t="shared" ref="AE11:AE12" si="5">+AC11*AD11</f>
        <v>10</v>
      </c>
      <c r="AF11" s="69" t="str">
        <f t="shared" si="3"/>
        <v>Moderado</v>
      </c>
    </row>
    <row r="12" spans="1:64" ht="275.25" customHeight="1">
      <c r="A12" s="228"/>
      <c r="B12" s="228"/>
      <c r="C12" s="228"/>
      <c r="D12" s="243"/>
      <c r="E12" s="247" t="s">
        <v>121</v>
      </c>
      <c r="F12" s="19" t="s">
        <v>116</v>
      </c>
      <c r="G12" s="19" t="s">
        <v>3</v>
      </c>
      <c r="H12" s="20" t="s">
        <v>122</v>
      </c>
      <c r="I12" s="20" t="s">
        <v>123</v>
      </c>
      <c r="J12" s="42" t="s">
        <v>113</v>
      </c>
      <c r="K12" s="43">
        <v>2</v>
      </c>
      <c r="L12" s="22">
        <v>1</v>
      </c>
      <c r="M12" s="22">
        <v>2</v>
      </c>
      <c r="N12" s="18">
        <v>1</v>
      </c>
      <c r="O12" s="18">
        <f t="shared" ref="O12:O15" si="6">SUM(K12:N12)</f>
        <v>6</v>
      </c>
      <c r="P12" s="18">
        <v>2</v>
      </c>
      <c r="Q12" s="18">
        <f t="shared" si="4"/>
        <v>12</v>
      </c>
      <c r="R12" s="50" t="str">
        <f t="shared" si="1"/>
        <v>Moderado</v>
      </c>
      <c r="S12" s="29"/>
      <c r="T12" s="29"/>
      <c r="U12" s="29" t="s">
        <v>124</v>
      </c>
      <c r="V12" s="29" t="s">
        <v>125</v>
      </c>
      <c r="W12" s="29" t="s">
        <v>126</v>
      </c>
      <c r="X12" s="43" t="s">
        <v>115</v>
      </c>
      <c r="Y12" s="18">
        <v>2</v>
      </c>
      <c r="Z12" s="18">
        <v>1</v>
      </c>
      <c r="AA12" s="18">
        <v>1</v>
      </c>
      <c r="AB12" s="18">
        <v>3</v>
      </c>
      <c r="AC12" s="18">
        <f t="shared" ref="AC12:AC13" si="7">SUM(Y12:AB12)</f>
        <v>7</v>
      </c>
      <c r="AD12" s="18">
        <v>2</v>
      </c>
      <c r="AE12" s="18">
        <f t="shared" si="5"/>
        <v>14</v>
      </c>
      <c r="AF12" s="69" t="str">
        <f t="shared" si="3"/>
        <v>Moderado</v>
      </c>
    </row>
    <row r="13" spans="1:64" ht="197.25" customHeight="1">
      <c r="A13" s="228"/>
      <c r="B13" s="228"/>
      <c r="C13" s="228"/>
      <c r="D13" s="243"/>
      <c r="E13" s="246"/>
      <c r="F13" s="16" t="s">
        <v>116</v>
      </c>
      <c r="G13" s="16" t="s">
        <v>3</v>
      </c>
      <c r="H13" s="17" t="s">
        <v>127</v>
      </c>
      <c r="I13" s="17" t="s">
        <v>128</v>
      </c>
      <c r="J13" s="42" t="s">
        <v>113</v>
      </c>
      <c r="K13" s="43">
        <v>2</v>
      </c>
      <c r="L13" s="22">
        <v>2</v>
      </c>
      <c r="M13" s="22">
        <v>2</v>
      </c>
      <c r="N13" s="18">
        <v>1</v>
      </c>
      <c r="O13" s="18">
        <f t="shared" si="6"/>
        <v>7</v>
      </c>
      <c r="P13" s="18">
        <v>2</v>
      </c>
      <c r="Q13" s="18">
        <f t="shared" ref="Q13:Q16" si="8">+O13*P13</f>
        <v>14</v>
      </c>
      <c r="R13" s="50" t="str">
        <f t="shared" si="1"/>
        <v>Moderado</v>
      </c>
      <c r="S13" s="29"/>
      <c r="T13" s="29"/>
      <c r="U13" s="29" t="s">
        <v>124</v>
      </c>
      <c r="V13" s="29" t="s">
        <v>129</v>
      </c>
      <c r="W13" s="29" t="s">
        <v>126</v>
      </c>
      <c r="X13" s="43" t="s">
        <v>115</v>
      </c>
      <c r="Y13" s="18">
        <v>2</v>
      </c>
      <c r="Z13" s="18">
        <v>1</v>
      </c>
      <c r="AA13" s="18">
        <v>1</v>
      </c>
      <c r="AB13" s="18">
        <v>1</v>
      </c>
      <c r="AC13" s="18">
        <f t="shared" si="7"/>
        <v>5</v>
      </c>
      <c r="AD13" s="18">
        <v>2</v>
      </c>
      <c r="AE13" s="18">
        <f t="shared" ref="AE13:AE16" si="9">+AC13*AD13</f>
        <v>10</v>
      </c>
      <c r="AF13" s="69" t="str">
        <f t="shared" si="3"/>
        <v>Moderado</v>
      </c>
    </row>
    <row r="14" spans="1:64" ht="195" customHeight="1">
      <c r="A14" s="228"/>
      <c r="B14" s="228"/>
      <c r="C14" s="228"/>
      <c r="D14" s="243"/>
      <c r="E14" s="246"/>
      <c r="F14" s="16" t="s">
        <v>110</v>
      </c>
      <c r="G14" s="16" t="s">
        <v>3</v>
      </c>
      <c r="H14" s="17" t="s">
        <v>130</v>
      </c>
      <c r="I14" s="20" t="s">
        <v>131</v>
      </c>
      <c r="J14" s="42" t="s">
        <v>113</v>
      </c>
      <c r="K14" s="43">
        <v>2</v>
      </c>
      <c r="L14" s="22">
        <v>2</v>
      </c>
      <c r="M14" s="22">
        <v>2</v>
      </c>
      <c r="N14" s="18">
        <v>1</v>
      </c>
      <c r="O14" s="18">
        <f t="shared" si="6"/>
        <v>7</v>
      </c>
      <c r="P14" s="18">
        <v>3</v>
      </c>
      <c r="Q14" s="18">
        <f t="shared" si="8"/>
        <v>21</v>
      </c>
      <c r="R14" s="50" t="str">
        <f t="shared" si="1"/>
        <v>Importante</v>
      </c>
      <c r="S14" s="27"/>
      <c r="T14" s="27"/>
      <c r="U14" s="29" t="s">
        <v>124</v>
      </c>
      <c r="V14" s="29" t="s">
        <v>129</v>
      </c>
      <c r="W14" s="29" t="s">
        <v>126</v>
      </c>
      <c r="X14" s="43" t="s">
        <v>115</v>
      </c>
      <c r="Y14" s="18">
        <v>2</v>
      </c>
      <c r="Z14" s="18">
        <v>1</v>
      </c>
      <c r="AA14" s="18">
        <v>1</v>
      </c>
      <c r="AB14" s="18">
        <v>1</v>
      </c>
      <c r="AC14" s="18">
        <f t="shared" ref="AC14:AC15" si="10">SUM(Y14:AB14)</f>
        <v>5</v>
      </c>
      <c r="AD14" s="18">
        <v>2</v>
      </c>
      <c r="AE14" s="18">
        <f t="shared" si="9"/>
        <v>10</v>
      </c>
      <c r="AF14" s="69" t="str">
        <f t="shared" si="3"/>
        <v>Moderado</v>
      </c>
    </row>
    <row r="15" spans="1:64" ht="168" customHeight="1">
      <c r="A15" s="228"/>
      <c r="B15" s="228"/>
      <c r="C15" s="228"/>
      <c r="D15" s="243"/>
      <c r="E15" s="246"/>
      <c r="F15" s="19" t="s">
        <v>110</v>
      </c>
      <c r="G15" s="19" t="s">
        <v>3</v>
      </c>
      <c r="H15" s="20" t="s">
        <v>132</v>
      </c>
      <c r="I15" s="20" t="s">
        <v>133</v>
      </c>
      <c r="J15" s="42" t="s">
        <v>113</v>
      </c>
      <c r="K15" s="43">
        <v>2</v>
      </c>
      <c r="L15" s="22">
        <v>2</v>
      </c>
      <c r="M15" s="22">
        <v>2</v>
      </c>
      <c r="N15" s="18">
        <v>1</v>
      </c>
      <c r="O15" s="18">
        <f t="shared" si="6"/>
        <v>7</v>
      </c>
      <c r="P15" s="18">
        <v>2</v>
      </c>
      <c r="Q15" s="18">
        <f t="shared" si="8"/>
        <v>14</v>
      </c>
      <c r="R15" s="50" t="str">
        <f t="shared" si="1"/>
        <v>Moderado</v>
      </c>
      <c r="S15" s="43"/>
      <c r="T15" s="43"/>
      <c r="U15" s="29" t="s">
        <v>134</v>
      </c>
      <c r="V15" s="29" t="s">
        <v>129</v>
      </c>
      <c r="W15" s="29" t="s">
        <v>126</v>
      </c>
      <c r="X15" s="18" t="s">
        <v>115</v>
      </c>
      <c r="Y15" s="18">
        <v>2</v>
      </c>
      <c r="Z15" s="43">
        <v>1</v>
      </c>
      <c r="AA15" s="43">
        <v>1</v>
      </c>
      <c r="AB15" s="18">
        <v>1</v>
      </c>
      <c r="AC15" s="18">
        <f t="shared" si="10"/>
        <v>5</v>
      </c>
      <c r="AD15" s="18">
        <v>2</v>
      </c>
      <c r="AE15" s="18">
        <f t="shared" si="9"/>
        <v>10</v>
      </c>
      <c r="AF15" s="69" t="str">
        <f t="shared" si="3"/>
        <v>Moderado</v>
      </c>
    </row>
    <row r="16" spans="1:64" ht="168" customHeight="1">
      <c r="A16" s="228"/>
      <c r="B16" s="228"/>
      <c r="C16" s="228"/>
      <c r="D16" s="243"/>
      <c r="E16" s="246"/>
      <c r="F16" s="16" t="s">
        <v>135</v>
      </c>
      <c r="G16" s="16" t="s">
        <v>3</v>
      </c>
      <c r="H16" s="17" t="s">
        <v>136</v>
      </c>
      <c r="I16" s="17" t="s">
        <v>137</v>
      </c>
      <c r="J16" s="42" t="s">
        <v>113</v>
      </c>
      <c r="K16" s="43">
        <v>2</v>
      </c>
      <c r="L16" s="22">
        <v>2</v>
      </c>
      <c r="M16" s="22">
        <v>2</v>
      </c>
      <c r="N16" s="18">
        <v>1</v>
      </c>
      <c r="O16" s="18">
        <f t="shared" ref="O16" si="11">SUM(K16:N16)</f>
        <v>7</v>
      </c>
      <c r="P16" s="18">
        <v>2</v>
      </c>
      <c r="Q16" s="18">
        <f t="shared" si="8"/>
        <v>14</v>
      </c>
      <c r="R16" s="50" t="str">
        <f t="shared" si="1"/>
        <v>Moderado</v>
      </c>
      <c r="S16" s="18"/>
      <c r="T16" s="18"/>
      <c r="U16" s="17" t="s">
        <v>138</v>
      </c>
      <c r="V16" s="17" t="s">
        <v>139</v>
      </c>
      <c r="W16" s="27"/>
      <c r="X16" s="18" t="s">
        <v>115</v>
      </c>
      <c r="Y16" s="43">
        <v>2</v>
      </c>
      <c r="Z16" s="22">
        <v>1</v>
      </c>
      <c r="AA16" s="22">
        <v>1</v>
      </c>
      <c r="AB16" s="18">
        <v>1</v>
      </c>
      <c r="AC16" s="18">
        <f t="shared" ref="AC16:AC17" si="12">SUM(Y16:AB16)</f>
        <v>5</v>
      </c>
      <c r="AD16" s="18">
        <v>2</v>
      </c>
      <c r="AE16" s="18">
        <f t="shared" si="9"/>
        <v>10</v>
      </c>
      <c r="AF16" s="69" t="str">
        <f t="shared" si="3"/>
        <v>Moderado</v>
      </c>
    </row>
    <row r="17" spans="1:32" ht="191.25" customHeight="1">
      <c r="A17" s="228"/>
      <c r="B17" s="228"/>
      <c r="C17" s="228"/>
      <c r="D17" s="243"/>
      <c r="E17" s="246"/>
      <c r="F17" s="16" t="s">
        <v>140</v>
      </c>
      <c r="G17" s="16" t="s">
        <v>141</v>
      </c>
      <c r="H17" s="21" t="s">
        <v>142</v>
      </c>
      <c r="I17" s="21" t="s">
        <v>143</v>
      </c>
      <c r="J17" s="42" t="s">
        <v>113</v>
      </c>
      <c r="K17" s="43">
        <v>2</v>
      </c>
      <c r="L17" s="22">
        <v>2</v>
      </c>
      <c r="M17" s="22">
        <v>2</v>
      </c>
      <c r="N17" s="18">
        <v>2</v>
      </c>
      <c r="O17" s="18">
        <f t="shared" ref="O17" si="13">SUM(K17:N17)</f>
        <v>8</v>
      </c>
      <c r="P17" s="18">
        <v>1</v>
      </c>
      <c r="Q17" s="18">
        <f t="shared" ref="Q17" si="14">+O17*P17</f>
        <v>8</v>
      </c>
      <c r="R17" s="50" t="str">
        <f t="shared" si="1"/>
        <v>Tolerable</v>
      </c>
      <c r="S17" s="18"/>
      <c r="T17" s="18"/>
      <c r="U17" s="17"/>
      <c r="V17" s="21" t="s">
        <v>144</v>
      </c>
      <c r="W17" s="27"/>
      <c r="X17" s="18" t="s">
        <v>115</v>
      </c>
      <c r="Y17" s="18">
        <v>2</v>
      </c>
      <c r="Z17" s="18">
        <v>2</v>
      </c>
      <c r="AA17" s="18">
        <v>1</v>
      </c>
      <c r="AB17" s="18">
        <v>2</v>
      </c>
      <c r="AC17" s="18">
        <f t="shared" si="12"/>
        <v>7</v>
      </c>
      <c r="AD17" s="18">
        <v>1</v>
      </c>
      <c r="AE17" s="18">
        <f t="shared" ref="AE17" si="15">+AC17*AD17</f>
        <v>7</v>
      </c>
      <c r="AF17" s="69" t="str">
        <f t="shared" si="3"/>
        <v>Tolerable</v>
      </c>
    </row>
    <row r="18" spans="1:32" ht="191.25" customHeight="1">
      <c r="A18" s="228"/>
      <c r="B18" s="228"/>
      <c r="C18" s="228"/>
      <c r="D18" s="243"/>
      <c r="E18" s="246"/>
      <c r="F18" s="16" t="s">
        <v>140</v>
      </c>
      <c r="G18" s="16" t="s">
        <v>141</v>
      </c>
      <c r="H18" s="21" t="s">
        <v>145</v>
      </c>
      <c r="I18" s="21" t="s">
        <v>143</v>
      </c>
      <c r="J18" s="42" t="s">
        <v>113</v>
      </c>
      <c r="K18" s="43">
        <v>2</v>
      </c>
      <c r="L18" s="22">
        <v>2</v>
      </c>
      <c r="M18" s="22">
        <v>2</v>
      </c>
      <c r="N18" s="18">
        <v>2</v>
      </c>
      <c r="O18" s="18">
        <f t="shared" ref="O18:O19" si="16">SUM(K18:N18)</f>
        <v>8</v>
      </c>
      <c r="P18" s="18">
        <v>1</v>
      </c>
      <c r="Q18" s="18">
        <f t="shared" ref="Q18" si="17">+O18*P18</f>
        <v>8</v>
      </c>
      <c r="R18" s="50" t="str">
        <f t="shared" si="1"/>
        <v>Tolerable</v>
      </c>
      <c r="S18" s="18"/>
      <c r="T18" s="18"/>
      <c r="U18" s="17"/>
      <c r="V18" s="21" t="s">
        <v>144</v>
      </c>
      <c r="W18" s="27"/>
      <c r="X18" s="18" t="s">
        <v>115</v>
      </c>
      <c r="Y18" s="43">
        <v>2</v>
      </c>
      <c r="Z18" s="43">
        <v>2</v>
      </c>
      <c r="AA18" s="43">
        <v>1</v>
      </c>
      <c r="AB18" s="18">
        <v>2</v>
      </c>
      <c r="AC18" s="18">
        <f t="shared" ref="AC18:AC19" si="18">SUM(Y18:AB18)</f>
        <v>7</v>
      </c>
      <c r="AD18" s="18">
        <v>1</v>
      </c>
      <c r="AE18" s="18">
        <f t="shared" ref="AE18" si="19">+AC18*AD18</f>
        <v>7</v>
      </c>
      <c r="AF18" s="69" t="str">
        <f t="shared" si="3"/>
        <v>Tolerable</v>
      </c>
    </row>
    <row r="19" spans="1:32" ht="233.25" customHeight="1">
      <c r="A19" s="228"/>
      <c r="B19" s="228"/>
      <c r="C19" s="228"/>
      <c r="D19" s="243"/>
      <c r="E19" s="247" t="s">
        <v>146</v>
      </c>
      <c r="F19" s="19" t="s">
        <v>110</v>
      </c>
      <c r="G19" s="19" t="s">
        <v>3</v>
      </c>
      <c r="H19" s="20" t="s">
        <v>147</v>
      </c>
      <c r="I19" s="20" t="s">
        <v>148</v>
      </c>
      <c r="J19" s="42" t="s">
        <v>113</v>
      </c>
      <c r="K19" s="43">
        <v>2</v>
      </c>
      <c r="L19" s="22">
        <v>2</v>
      </c>
      <c r="M19" s="22">
        <v>2</v>
      </c>
      <c r="N19" s="43">
        <v>1</v>
      </c>
      <c r="O19" s="43">
        <f t="shared" si="16"/>
        <v>7</v>
      </c>
      <c r="P19" s="43">
        <v>2</v>
      </c>
      <c r="Q19" s="43">
        <f t="shared" ref="Q19" si="20">+O19*P19</f>
        <v>14</v>
      </c>
      <c r="R19" s="50" t="str">
        <f t="shared" ref="R19" si="21">IF(Q19="","",IF(Q19&lt;=4,"Trivial",IF(AND(Q19&gt;=5,Q19&lt;=8),"Tolerable",IF(AND(Q19&gt;=9,Q19&lt;=16),"Moderado",IF(AND(Q19&gt;=17,Q19&lt;=24),"Importante","Intolerable")))))</f>
        <v>Moderado</v>
      </c>
      <c r="S19" s="43"/>
      <c r="T19" s="43"/>
      <c r="U19" s="20" t="s">
        <v>149</v>
      </c>
      <c r="V19" s="20" t="s">
        <v>150</v>
      </c>
      <c r="W19" s="27" t="s">
        <v>151</v>
      </c>
      <c r="X19" s="43" t="s">
        <v>115</v>
      </c>
      <c r="Y19" s="43">
        <v>2</v>
      </c>
      <c r="Z19" s="43">
        <v>1</v>
      </c>
      <c r="AA19" s="43">
        <v>1</v>
      </c>
      <c r="AB19" s="43">
        <v>1</v>
      </c>
      <c r="AC19" s="43">
        <f t="shared" si="18"/>
        <v>5</v>
      </c>
      <c r="AD19" s="43">
        <v>2</v>
      </c>
      <c r="AE19" s="43">
        <f t="shared" ref="AE19" si="22">+AC19*AD19</f>
        <v>10</v>
      </c>
      <c r="AF19" s="69" t="str">
        <f t="shared" ref="AF19" si="23">IF(AE19="","",IF(AE19&lt;=4,"Trivial",IF(AND(AE19&gt;=5,AE19&lt;=8),"Tolerable",IF(AND(AE19&gt;=9,AE19&lt;=16),"Moderado",IF(AND(AE19&gt;=17,AE19&lt;=24),"Importante","Intolerable")))))</f>
        <v>Moderado</v>
      </c>
    </row>
    <row r="20" spans="1:32" ht="168" customHeight="1">
      <c r="A20" s="228"/>
      <c r="B20" s="228"/>
      <c r="C20" s="228"/>
      <c r="D20" s="243"/>
      <c r="E20" s="246"/>
      <c r="F20" s="16" t="s">
        <v>135</v>
      </c>
      <c r="G20" s="16" t="s">
        <v>3</v>
      </c>
      <c r="H20" s="17" t="s">
        <v>136</v>
      </c>
      <c r="I20" s="17" t="s">
        <v>137</v>
      </c>
      <c r="J20" s="42" t="s">
        <v>113</v>
      </c>
      <c r="K20" s="43">
        <v>2</v>
      </c>
      <c r="L20" s="22">
        <v>2</v>
      </c>
      <c r="M20" s="22">
        <v>2</v>
      </c>
      <c r="N20" s="18">
        <v>1</v>
      </c>
      <c r="O20" s="18">
        <f t="shared" ref="O20" si="24">SUM(K20:N20)</f>
        <v>7</v>
      </c>
      <c r="P20" s="18">
        <v>2</v>
      </c>
      <c r="Q20" s="18">
        <f t="shared" ref="Q20:Q30" si="25">+O20*P20</f>
        <v>14</v>
      </c>
      <c r="R20" s="50" t="str">
        <f t="shared" si="1"/>
        <v>Moderado</v>
      </c>
      <c r="S20" s="18"/>
      <c r="T20" s="18"/>
      <c r="U20" s="17" t="s">
        <v>152</v>
      </c>
      <c r="V20" s="17" t="s">
        <v>139</v>
      </c>
      <c r="W20" s="27"/>
      <c r="X20" s="18" t="s">
        <v>115</v>
      </c>
      <c r="Y20" s="43">
        <v>2</v>
      </c>
      <c r="Z20" s="22">
        <v>1</v>
      </c>
      <c r="AA20" s="22">
        <v>1</v>
      </c>
      <c r="AB20" s="18">
        <v>1</v>
      </c>
      <c r="AC20" s="18">
        <f t="shared" ref="AC20" si="26">SUM(Y20:AB20)</f>
        <v>5</v>
      </c>
      <c r="AD20" s="18">
        <v>2</v>
      </c>
      <c r="AE20" s="18">
        <f t="shared" ref="AE20:AE30" si="27">+AC20*AD20</f>
        <v>10</v>
      </c>
      <c r="AF20" s="69" t="str">
        <f t="shared" si="3"/>
        <v>Moderado</v>
      </c>
    </row>
    <row r="21" spans="1:32" ht="122.25" customHeight="1">
      <c r="A21" s="228"/>
      <c r="B21" s="228"/>
      <c r="C21" s="228"/>
      <c r="D21" s="243"/>
      <c r="E21" s="247" t="s">
        <v>153</v>
      </c>
      <c r="F21" s="241" t="s">
        <v>110</v>
      </c>
      <c r="G21" s="241" t="s">
        <v>3</v>
      </c>
      <c r="H21" s="257" t="s">
        <v>154</v>
      </c>
      <c r="I21" s="20" t="s">
        <v>155</v>
      </c>
      <c r="J21" s="42" t="s">
        <v>113</v>
      </c>
      <c r="K21" s="43">
        <v>2</v>
      </c>
      <c r="L21" s="22">
        <v>2</v>
      </c>
      <c r="M21" s="22">
        <v>2</v>
      </c>
      <c r="N21" s="18">
        <v>1</v>
      </c>
      <c r="O21" s="18">
        <f t="shared" ref="O21" si="28">SUM(K21:N21)</f>
        <v>7</v>
      </c>
      <c r="P21" s="18">
        <v>2</v>
      </c>
      <c r="Q21" s="18">
        <f t="shared" si="25"/>
        <v>14</v>
      </c>
      <c r="R21" s="50" t="str">
        <f t="shared" si="1"/>
        <v>Moderado</v>
      </c>
      <c r="S21" s="43"/>
      <c r="T21" s="43"/>
      <c r="U21" s="29"/>
      <c r="V21" s="257" t="s">
        <v>156</v>
      </c>
      <c r="W21" s="27"/>
      <c r="X21" s="43" t="s">
        <v>115</v>
      </c>
      <c r="Y21" s="18">
        <v>2</v>
      </c>
      <c r="Z21" s="18">
        <v>1</v>
      </c>
      <c r="AA21" s="18">
        <v>1</v>
      </c>
      <c r="AB21" s="18">
        <v>1</v>
      </c>
      <c r="AC21" s="18">
        <f t="shared" ref="AC21" si="29">SUM(Y21:AB21)</f>
        <v>5</v>
      </c>
      <c r="AD21" s="18">
        <v>2</v>
      </c>
      <c r="AE21" s="18">
        <f t="shared" si="27"/>
        <v>10</v>
      </c>
      <c r="AF21" s="69" t="str">
        <f t="shared" si="3"/>
        <v>Moderado</v>
      </c>
    </row>
    <row r="22" spans="1:32" ht="135" customHeight="1">
      <c r="A22" s="228"/>
      <c r="B22" s="228"/>
      <c r="C22" s="228"/>
      <c r="D22" s="243"/>
      <c r="E22" s="246"/>
      <c r="F22" s="229"/>
      <c r="G22" s="229"/>
      <c r="H22" s="258"/>
      <c r="I22" s="20" t="s">
        <v>157</v>
      </c>
      <c r="J22" s="42" t="s">
        <v>113</v>
      </c>
      <c r="K22" s="43">
        <v>2</v>
      </c>
      <c r="L22" s="22">
        <v>2</v>
      </c>
      <c r="M22" s="22">
        <v>2</v>
      </c>
      <c r="N22" s="18">
        <v>1</v>
      </c>
      <c r="O22" s="18">
        <f t="shared" ref="O22:O23" si="30">SUM(K22:N22)</f>
        <v>7</v>
      </c>
      <c r="P22" s="18">
        <v>2</v>
      </c>
      <c r="Q22" s="18">
        <f t="shared" si="25"/>
        <v>14</v>
      </c>
      <c r="R22" s="50" t="str">
        <f t="shared" si="1"/>
        <v>Moderado</v>
      </c>
      <c r="S22" s="43"/>
      <c r="T22" s="43"/>
      <c r="U22" s="29"/>
      <c r="V22" s="258"/>
      <c r="W22" s="27" t="s">
        <v>158</v>
      </c>
      <c r="X22" s="18" t="s">
        <v>115</v>
      </c>
      <c r="Y22" s="43">
        <v>2</v>
      </c>
      <c r="Z22" s="43">
        <v>1</v>
      </c>
      <c r="AA22" s="43">
        <v>1</v>
      </c>
      <c r="AB22" s="43">
        <v>1</v>
      </c>
      <c r="AC22" s="43">
        <f t="shared" ref="AC22" si="31">SUM(Y22:AB22)</f>
        <v>5</v>
      </c>
      <c r="AD22" s="18">
        <v>1</v>
      </c>
      <c r="AE22" s="18">
        <f t="shared" si="27"/>
        <v>5</v>
      </c>
      <c r="AF22" s="69" t="str">
        <f t="shared" si="3"/>
        <v>Tolerable</v>
      </c>
    </row>
    <row r="23" spans="1:32" ht="168" customHeight="1">
      <c r="A23" s="228"/>
      <c r="B23" s="228"/>
      <c r="C23" s="228"/>
      <c r="D23" s="243"/>
      <c r="E23" s="248"/>
      <c r="F23" s="16" t="s">
        <v>135</v>
      </c>
      <c r="G23" s="16" t="s">
        <v>3</v>
      </c>
      <c r="H23" s="17" t="s">
        <v>136</v>
      </c>
      <c r="I23" s="17" t="s">
        <v>137</v>
      </c>
      <c r="J23" s="42" t="s">
        <v>113</v>
      </c>
      <c r="K23" s="43">
        <v>2</v>
      </c>
      <c r="L23" s="22">
        <v>2</v>
      </c>
      <c r="M23" s="22">
        <v>2</v>
      </c>
      <c r="N23" s="18">
        <v>1</v>
      </c>
      <c r="O23" s="18">
        <f t="shared" si="30"/>
        <v>7</v>
      </c>
      <c r="P23" s="18">
        <v>2</v>
      </c>
      <c r="Q23" s="18">
        <f t="shared" si="25"/>
        <v>14</v>
      </c>
      <c r="R23" s="50" t="str">
        <f t="shared" si="1"/>
        <v>Moderado</v>
      </c>
      <c r="S23" s="18"/>
      <c r="T23" s="18"/>
      <c r="U23" s="17" t="s">
        <v>138</v>
      </c>
      <c r="V23" s="17" t="s">
        <v>159</v>
      </c>
      <c r="W23" s="27"/>
      <c r="X23" s="43" t="s">
        <v>115</v>
      </c>
      <c r="Y23" s="22">
        <v>2</v>
      </c>
      <c r="Z23" s="22">
        <v>1</v>
      </c>
      <c r="AA23" s="22">
        <v>1</v>
      </c>
      <c r="AB23" s="13">
        <v>1</v>
      </c>
      <c r="AC23" s="13">
        <f t="shared" ref="AC23" si="32">SUM(Y23:AB23)</f>
        <v>5</v>
      </c>
      <c r="AD23" s="18">
        <v>2</v>
      </c>
      <c r="AE23" s="18">
        <f t="shared" si="27"/>
        <v>10</v>
      </c>
      <c r="AF23" s="69" t="str">
        <f t="shared" si="3"/>
        <v>Moderado</v>
      </c>
    </row>
    <row r="24" spans="1:32" ht="180" customHeight="1">
      <c r="A24" s="228"/>
      <c r="B24" s="228"/>
      <c r="C24" s="229"/>
      <c r="D24" s="244"/>
      <c r="E24" s="18" t="s">
        <v>160</v>
      </c>
      <c r="F24" s="19" t="s">
        <v>161</v>
      </c>
      <c r="G24" s="19" t="s">
        <v>141</v>
      </c>
      <c r="H24" s="20" t="s">
        <v>162</v>
      </c>
      <c r="I24" s="20" t="s">
        <v>163</v>
      </c>
      <c r="J24" s="20" t="s">
        <v>113</v>
      </c>
      <c r="K24" s="43">
        <v>2</v>
      </c>
      <c r="L24" s="43">
        <v>2</v>
      </c>
      <c r="M24" s="43">
        <v>2</v>
      </c>
      <c r="N24" s="43">
        <v>2</v>
      </c>
      <c r="O24" s="43">
        <f t="shared" ref="O24:O32" si="33">SUM(K24:N24)</f>
        <v>8</v>
      </c>
      <c r="P24" s="43">
        <v>2</v>
      </c>
      <c r="Q24" s="43">
        <f t="shared" si="25"/>
        <v>16</v>
      </c>
      <c r="R24" s="43" t="str">
        <f t="shared" si="1"/>
        <v>Moderado</v>
      </c>
      <c r="S24" s="43"/>
      <c r="T24" s="43"/>
      <c r="U24" s="29"/>
      <c r="V24" s="52" t="s">
        <v>164</v>
      </c>
      <c r="W24" s="21" t="s">
        <v>165</v>
      </c>
      <c r="X24" s="22" t="s">
        <v>115</v>
      </c>
      <c r="Y24" s="43">
        <v>2</v>
      </c>
      <c r="Z24" s="43">
        <v>1</v>
      </c>
      <c r="AA24" s="43">
        <v>1</v>
      </c>
      <c r="AB24" s="43">
        <v>3</v>
      </c>
      <c r="AC24" s="43">
        <f t="shared" ref="AC24:AC32" si="34">SUM(Y24:AB24)</f>
        <v>7</v>
      </c>
      <c r="AD24" s="43">
        <v>2</v>
      </c>
      <c r="AE24" s="43">
        <f t="shared" si="27"/>
        <v>14</v>
      </c>
      <c r="AF24" s="70" t="str">
        <f t="shared" si="3"/>
        <v>Moderado</v>
      </c>
    </row>
    <row r="25" spans="1:32" ht="101.25" customHeight="1">
      <c r="A25" s="228"/>
      <c r="B25" s="228"/>
      <c r="C25" s="241" t="s">
        <v>166</v>
      </c>
      <c r="D25" s="245" t="s">
        <v>9</v>
      </c>
      <c r="E25" s="249" t="s">
        <v>167</v>
      </c>
      <c r="F25" s="252" t="s">
        <v>168</v>
      </c>
      <c r="G25" s="253" t="s">
        <v>3</v>
      </c>
      <c r="H25" s="259" t="s">
        <v>169</v>
      </c>
      <c r="I25" s="21" t="s">
        <v>170</v>
      </c>
      <c r="J25" s="257" t="s">
        <v>113</v>
      </c>
      <c r="K25" s="43">
        <v>2</v>
      </c>
      <c r="L25" s="43">
        <v>2</v>
      </c>
      <c r="M25" s="43">
        <v>2</v>
      </c>
      <c r="N25" s="43">
        <v>2</v>
      </c>
      <c r="O25" s="43">
        <f t="shared" si="33"/>
        <v>8</v>
      </c>
      <c r="P25" s="43">
        <v>1</v>
      </c>
      <c r="Q25" s="43">
        <f t="shared" si="25"/>
        <v>8</v>
      </c>
      <c r="R25" s="53" t="str">
        <f t="shared" si="1"/>
        <v>Tolerable</v>
      </c>
      <c r="S25" s="18"/>
      <c r="T25" s="18"/>
      <c r="U25" s="17"/>
      <c r="V25" s="268" t="s">
        <v>171</v>
      </c>
      <c r="W25" s="17" t="s">
        <v>172</v>
      </c>
      <c r="X25" s="247" t="s">
        <v>115</v>
      </c>
      <c r="Y25" s="18">
        <v>2</v>
      </c>
      <c r="Z25" s="18">
        <v>1</v>
      </c>
      <c r="AA25" s="18">
        <v>1</v>
      </c>
      <c r="AB25" s="18">
        <v>1</v>
      </c>
      <c r="AC25" s="18">
        <f t="shared" si="34"/>
        <v>5</v>
      </c>
      <c r="AD25" s="18">
        <v>1</v>
      </c>
      <c r="AE25" s="18">
        <f t="shared" si="27"/>
        <v>5</v>
      </c>
      <c r="AF25" s="71" t="str">
        <f t="shared" ref="AF25:AF32" si="35">IF(AE25="","",IF(AE25&lt;=4,"Trivial",IF(AND(AE25&gt;=5,AE25&lt;=8),"Tolerable",IF(AND(AE25&gt;=9,AE25&lt;=16),"Moderado",IF(AND(AE25&gt;=17,AE25&lt;=24),"Importante","Intolerable")))))</f>
        <v>Tolerable</v>
      </c>
    </row>
    <row r="26" spans="1:32" ht="98.25" customHeight="1">
      <c r="A26" s="228"/>
      <c r="B26" s="228"/>
      <c r="C26" s="228"/>
      <c r="D26" s="245"/>
      <c r="E26" s="250"/>
      <c r="F26" s="252"/>
      <c r="G26" s="254"/>
      <c r="H26" s="260"/>
      <c r="I26" s="29" t="s">
        <v>173</v>
      </c>
      <c r="J26" s="258"/>
      <c r="K26" s="43">
        <v>2</v>
      </c>
      <c r="L26" s="43">
        <v>2</v>
      </c>
      <c r="M26" s="43">
        <v>2</v>
      </c>
      <c r="N26" s="43">
        <v>1</v>
      </c>
      <c r="O26" s="43">
        <f t="shared" si="33"/>
        <v>7</v>
      </c>
      <c r="P26" s="43">
        <v>2</v>
      </c>
      <c r="Q26" s="43">
        <f t="shared" si="25"/>
        <v>14</v>
      </c>
      <c r="R26" s="54" t="str">
        <f t="shared" si="1"/>
        <v>Moderado</v>
      </c>
      <c r="S26" s="43"/>
      <c r="T26" s="43"/>
      <c r="U26" s="20"/>
      <c r="V26" s="268"/>
      <c r="W26" s="20"/>
      <c r="X26" s="248"/>
      <c r="Y26" s="43">
        <v>2</v>
      </c>
      <c r="Z26" s="43">
        <v>1</v>
      </c>
      <c r="AA26" s="43">
        <v>1</v>
      </c>
      <c r="AB26" s="43">
        <v>1</v>
      </c>
      <c r="AC26" s="43">
        <f t="shared" si="34"/>
        <v>5</v>
      </c>
      <c r="AD26" s="43">
        <v>2</v>
      </c>
      <c r="AE26" s="43">
        <f t="shared" si="27"/>
        <v>10</v>
      </c>
      <c r="AF26" s="72" t="str">
        <f t="shared" si="35"/>
        <v>Moderado</v>
      </c>
    </row>
    <row r="27" spans="1:32" ht="177.75" customHeight="1">
      <c r="A27" s="228"/>
      <c r="B27" s="228"/>
      <c r="C27" s="228"/>
      <c r="D27" s="23" t="s">
        <v>9</v>
      </c>
      <c r="E27" s="250"/>
      <c r="F27" s="24" t="s">
        <v>168</v>
      </c>
      <c r="G27" s="26" t="s">
        <v>3</v>
      </c>
      <c r="H27" s="15" t="s">
        <v>174</v>
      </c>
      <c r="I27" s="27" t="s">
        <v>175</v>
      </c>
      <c r="J27" s="15" t="s">
        <v>113</v>
      </c>
      <c r="K27" s="22">
        <v>2</v>
      </c>
      <c r="L27" s="22">
        <v>2</v>
      </c>
      <c r="M27" s="22">
        <v>2</v>
      </c>
      <c r="N27" s="22">
        <v>1</v>
      </c>
      <c r="O27" s="22">
        <f t="shared" si="33"/>
        <v>7</v>
      </c>
      <c r="P27" s="22">
        <v>2</v>
      </c>
      <c r="Q27" s="22">
        <f t="shared" si="25"/>
        <v>14</v>
      </c>
      <c r="R27" s="54" t="str">
        <f t="shared" si="1"/>
        <v>Moderado</v>
      </c>
      <c r="S27" s="43"/>
      <c r="T27" s="43"/>
      <c r="U27" s="20"/>
      <c r="V27" s="20" t="s">
        <v>176</v>
      </c>
      <c r="W27" s="20"/>
      <c r="X27" s="43" t="s">
        <v>115</v>
      </c>
      <c r="Y27" s="22">
        <v>2</v>
      </c>
      <c r="Z27" s="22">
        <v>1</v>
      </c>
      <c r="AA27" s="22">
        <v>1</v>
      </c>
      <c r="AB27" s="22">
        <v>1</v>
      </c>
      <c r="AC27" s="22">
        <f t="shared" si="34"/>
        <v>5</v>
      </c>
      <c r="AD27" s="22">
        <v>2</v>
      </c>
      <c r="AE27" s="22">
        <f t="shared" si="27"/>
        <v>10</v>
      </c>
      <c r="AF27" s="72" t="str">
        <f t="shared" si="35"/>
        <v>Moderado</v>
      </c>
    </row>
    <row r="28" spans="1:32" ht="225" customHeight="1">
      <c r="A28" s="228"/>
      <c r="B28" s="228"/>
      <c r="C28" s="228"/>
      <c r="D28" s="28" t="s">
        <v>108</v>
      </c>
      <c r="E28" s="250"/>
      <c r="F28" s="25" t="s">
        <v>177</v>
      </c>
      <c r="G28" s="25" t="s">
        <v>141</v>
      </c>
      <c r="H28" s="17" t="s">
        <v>178</v>
      </c>
      <c r="I28" s="21" t="s">
        <v>179</v>
      </c>
      <c r="J28" s="17" t="s">
        <v>180</v>
      </c>
      <c r="K28" s="18">
        <v>2</v>
      </c>
      <c r="L28" s="18">
        <v>2</v>
      </c>
      <c r="M28" s="18">
        <v>2</v>
      </c>
      <c r="N28" s="18">
        <v>2</v>
      </c>
      <c r="O28" s="18">
        <f t="shared" si="33"/>
        <v>8</v>
      </c>
      <c r="P28" s="18">
        <v>2</v>
      </c>
      <c r="Q28" s="22">
        <f t="shared" si="25"/>
        <v>16</v>
      </c>
      <c r="R28" s="53" t="str">
        <f t="shared" si="1"/>
        <v>Moderado</v>
      </c>
      <c r="S28" s="18"/>
      <c r="T28" s="18"/>
      <c r="U28" s="17" t="s">
        <v>181</v>
      </c>
      <c r="V28" s="20" t="s">
        <v>182</v>
      </c>
      <c r="W28" s="17"/>
      <c r="X28" s="43" t="s">
        <v>115</v>
      </c>
      <c r="Y28" s="18">
        <v>2</v>
      </c>
      <c r="Z28" s="18">
        <v>1</v>
      </c>
      <c r="AA28" s="18">
        <v>1</v>
      </c>
      <c r="AB28" s="18">
        <v>2</v>
      </c>
      <c r="AC28" s="18">
        <f t="shared" si="34"/>
        <v>6</v>
      </c>
      <c r="AD28" s="18">
        <v>2</v>
      </c>
      <c r="AE28" s="18">
        <f>AC28*AD28</f>
        <v>12</v>
      </c>
      <c r="AF28" s="73" t="str">
        <f t="shared" si="35"/>
        <v>Moderado</v>
      </c>
    </row>
    <row r="29" spans="1:32" ht="294.75" customHeight="1">
      <c r="A29" s="228"/>
      <c r="B29" s="228"/>
      <c r="C29" s="228"/>
      <c r="D29" s="28" t="s">
        <v>108</v>
      </c>
      <c r="E29" s="250"/>
      <c r="F29" s="24" t="s">
        <v>168</v>
      </c>
      <c r="G29" s="25" t="s">
        <v>3</v>
      </c>
      <c r="H29" s="21" t="s">
        <v>183</v>
      </c>
      <c r="I29" s="21" t="s">
        <v>184</v>
      </c>
      <c r="J29" s="17" t="s">
        <v>113</v>
      </c>
      <c r="K29" s="18">
        <v>2</v>
      </c>
      <c r="L29" s="43">
        <v>2</v>
      </c>
      <c r="M29" s="43">
        <v>2</v>
      </c>
      <c r="N29" s="18">
        <v>1</v>
      </c>
      <c r="O29" s="18">
        <f t="shared" si="33"/>
        <v>7</v>
      </c>
      <c r="P29" s="18">
        <v>2</v>
      </c>
      <c r="Q29" s="18">
        <f t="shared" si="25"/>
        <v>14</v>
      </c>
      <c r="R29" s="53" t="str">
        <f t="shared" si="1"/>
        <v>Moderado</v>
      </c>
      <c r="S29" s="18"/>
      <c r="T29" s="18"/>
      <c r="U29" s="17"/>
      <c r="V29" s="17" t="s">
        <v>176</v>
      </c>
      <c r="W29" s="17"/>
      <c r="X29" s="43" t="s">
        <v>115</v>
      </c>
      <c r="Y29" s="18">
        <v>2</v>
      </c>
      <c r="Z29" s="18">
        <v>1</v>
      </c>
      <c r="AA29" s="18">
        <v>1</v>
      </c>
      <c r="AB29" s="18">
        <v>1</v>
      </c>
      <c r="AC29" s="18">
        <f t="shared" si="34"/>
        <v>5</v>
      </c>
      <c r="AD29" s="18">
        <v>2</v>
      </c>
      <c r="AE29" s="18">
        <f t="shared" si="27"/>
        <v>10</v>
      </c>
      <c r="AF29" s="73" t="str">
        <f t="shared" si="35"/>
        <v>Moderado</v>
      </c>
    </row>
    <row r="30" spans="1:32" ht="126" customHeight="1">
      <c r="A30" s="228"/>
      <c r="B30" s="228"/>
      <c r="C30" s="228"/>
      <c r="D30" s="23" t="s">
        <v>9</v>
      </c>
      <c r="E30" s="250"/>
      <c r="F30" s="19" t="s">
        <v>185</v>
      </c>
      <c r="G30" s="19" t="s">
        <v>3</v>
      </c>
      <c r="H30" s="29" t="s">
        <v>186</v>
      </c>
      <c r="I30" s="29" t="s">
        <v>187</v>
      </c>
      <c r="J30" s="20" t="s">
        <v>113</v>
      </c>
      <c r="K30" s="43">
        <v>2</v>
      </c>
      <c r="L30" s="43">
        <v>2</v>
      </c>
      <c r="M30" s="43">
        <v>2</v>
      </c>
      <c r="N30" s="43">
        <v>1</v>
      </c>
      <c r="O30" s="43">
        <f t="shared" si="33"/>
        <v>7</v>
      </c>
      <c r="P30" s="43">
        <v>2</v>
      </c>
      <c r="Q30" s="43">
        <f t="shared" si="25"/>
        <v>14</v>
      </c>
      <c r="R30" s="54" t="str">
        <f t="shared" si="1"/>
        <v>Moderado</v>
      </c>
      <c r="S30" s="43"/>
      <c r="T30" s="43"/>
      <c r="U30" s="20"/>
      <c r="V30" s="20" t="s">
        <v>176</v>
      </c>
      <c r="W30" s="20"/>
      <c r="X30" s="43" t="s">
        <v>115</v>
      </c>
      <c r="Y30" s="43">
        <v>2</v>
      </c>
      <c r="Z30" s="43">
        <v>1</v>
      </c>
      <c r="AA30" s="43">
        <v>1</v>
      </c>
      <c r="AB30" s="43">
        <v>1</v>
      </c>
      <c r="AC30" s="43">
        <f t="shared" si="34"/>
        <v>5</v>
      </c>
      <c r="AD30" s="43">
        <v>2</v>
      </c>
      <c r="AE30" s="43">
        <f t="shared" si="27"/>
        <v>10</v>
      </c>
      <c r="AF30" s="72" t="str">
        <f t="shared" si="35"/>
        <v>Moderado</v>
      </c>
    </row>
    <row r="31" spans="1:32" ht="126" customHeight="1">
      <c r="A31" s="228"/>
      <c r="B31" s="228"/>
      <c r="C31" s="228"/>
      <c r="D31" s="23" t="s">
        <v>9</v>
      </c>
      <c r="E31" s="250"/>
      <c r="F31" s="12" t="s">
        <v>185</v>
      </c>
      <c r="G31" s="12" t="s">
        <v>3</v>
      </c>
      <c r="H31" s="30" t="s">
        <v>188</v>
      </c>
      <c r="I31" s="30" t="s">
        <v>189</v>
      </c>
      <c r="J31" s="44" t="s">
        <v>190</v>
      </c>
      <c r="K31" s="13">
        <v>2</v>
      </c>
      <c r="L31" s="43">
        <v>2</v>
      </c>
      <c r="M31" s="43">
        <v>2</v>
      </c>
      <c r="N31" s="13">
        <v>2</v>
      </c>
      <c r="O31" s="13">
        <f t="shared" si="33"/>
        <v>8</v>
      </c>
      <c r="P31" s="13">
        <v>2</v>
      </c>
      <c r="Q31" s="13">
        <f>O31*P31</f>
        <v>16</v>
      </c>
      <c r="R31" s="55" t="str">
        <f t="shared" si="1"/>
        <v>Moderado</v>
      </c>
      <c r="S31" s="56"/>
      <c r="T31" s="56"/>
      <c r="U31" s="57"/>
      <c r="V31" s="44" t="s">
        <v>191</v>
      </c>
      <c r="W31" s="57"/>
      <c r="X31" s="43" t="s">
        <v>115</v>
      </c>
      <c r="Y31" s="13">
        <v>2</v>
      </c>
      <c r="Z31" s="13">
        <v>1</v>
      </c>
      <c r="AA31" s="13">
        <v>1</v>
      </c>
      <c r="AB31" s="13">
        <v>1</v>
      </c>
      <c r="AC31" s="13">
        <f t="shared" si="34"/>
        <v>5</v>
      </c>
      <c r="AD31" s="13">
        <v>2</v>
      </c>
      <c r="AE31" s="13">
        <f>AC31*AD31</f>
        <v>10</v>
      </c>
      <c r="AF31" s="72" t="str">
        <f t="shared" si="35"/>
        <v>Moderado</v>
      </c>
    </row>
    <row r="32" spans="1:32" ht="180.75" customHeight="1">
      <c r="A32" s="229"/>
      <c r="B32" s="229"/>
      <c r="C32" s="229"/>
      <c r="D32" s="31" t="s">
        <v>9</v>
      </c>
      <c r="E32" s="251"/>
      <c r="F32" s="32" t="s">
        <v>192</v>
      </c>
      <c r="G32" s="32" t="s">
        <v>141</v>
      </c>
      <c r="H32" s="33" t="s">
        <v>193</v>
      </c>
      <c r="I32" s="33" t="s">
        <v>194</v>
      </c>
      <c r="J32" s="45" t="s">
        <v>190</v>
      </c>
      <c r="K32" s="46">
        <v>2</v>
      </c>
      <c r="L32" s="46">
        <v>2</v>
      </c>
      <c r="M32" s="46">
        <v>2</v>
      </c>
      <c r="N32" s="46">
        <v>2</v>
      </c>
      <c r="O32" s="46">
        <f t="shared" si="33"/>
        <v>8</v>
      </c>
      <c r="P32" s="46">
        <v>2</v>
      </c>
      <c r="Q32" s="46">
        <f>O32*P32</f>
        <v>16</v>
      </c>
      <c r="R32" s="58" t="str">
        <f t="shared" si="1"/>
        <v>Moderado</v>
      </c>
      <c r="S32" s="58"/>
      <c r="T32" s="58"/>
      <c r="U32" s="59"/>
      <c r="V32" s="45" t="s">
        <v>195</v>
      </c>
      <c r="W32" s="59"/>
      <c r="X32" s="46" t="s">
        <v>115</v>
      </c>
      <c r="Y32" s="46">
        <v>2</v>
      </c>
      <c r="Z32" s="46">
        <v>1</v>
      </c>
      <c r="AA32" s="46">
        <v>1</v>
      </c>
      <c r="AB32" s="46">
        <v>1</v>
      </c>
      <c r="AC32" s="46">
        <f t="shared" si="34"/>
        <v>5</v>
      </c>
      <c r="AD32" s="46">
        <v>2</v>
      </c>
      <c r="AE32" s="46">
        <f t="shared" ref="AE32" si="36">AC32*AD32</f>
        <v>10</v>
      </c>
      <c r="AF32" s="74" t="str">
        <f t="shared" si="35"/>
        <v>Moderado</v>
      </c>
    </row>
    <row r="33" spans="1:32" ht="62.25" customHeight="1">
      <c r="A33" s="191" t="s">
        <v>196</v>
      </c>
      <c r="B33" s="191"/>
      <c r="C33" s="191"/>
      <c r="D33" s="191"/>
      <c r="E33" s="191"/>
      <c r="F33" s="191"/>
      <c r="G33" s="191"/>
      <c r="H33" s="191"/>
      <c r="I33" s="191"/>
      <c r="J33" s="191"/>
      <c r="K33" s="191"/>
      <c r="L33" s="191"/>
      <c r="M33" s="191"/>
      <c r="N33" s="191"/>
      <c r="O33" s="191"/>
      <c r="P33" s="191"/>
      <c r="Q33" s="191"/>
      <c r="R33" s="191"/>
      <c r="S33" s="191"/>
      <c r="T33" s="191"/>
      <c r="U33" s="191"/>
      <c r="V33" s="60"/>
      <c r="W33" s="38"/>
    </row>
    <row r="34" spans="1:32" ht="61.5" customHeight="1">
      <c r="A34" s="192" t="s">
        <v>10</v>
      </c>
      <c r="B34" s="192"/>
      <c r="C34" s="192"/>
      <c r="D34" s="192"/>
      <c r="E34" s="192"/>
      <c r="F34" s="192"/>
      <c r="G34" s="192"/>
      <c r="H34" s="192"/>
      <c r="I34" s="192"/>
      <c r="J34" s="192"/>
      <c r="K34" s="192"/>
      <c r="L34" s="192"/>
      <c r="M34" s="192"/>
      <c r="N34" s="192"/>
      <c r="O34" s="192"/>
      <c r="P34" s="192"/>
      <c r="Q34" s="192"/>
      <c r="R34" s="192"/>
      <c r="S34" s="192"/>
      <c r="T34" s="192"/>
      <c r="U34" s="38"/>
      <c r="V34" s="60"/>
      <c r="W34" s="38"/>
    </row>
    <row r="35" spans="1:32" customFormat="1" ht="159.75" customHeight="1">
      <c r="A35" s="193" t="s">
        <v>197</v>
      </c>
      <c r="B35" s="192"/>
      <c r="C35" s="192"/>
      <c r="D35" s="192"/>
      <c r="E35" s="192"/>
      <c r="F35" s="192"/>
      <c r="G35" s="192"/>
      <c r="H35" s="192"/>
      <c r="I35" s="192"/>
      <c r="J35" s="192"/>
      <c r="K35" s="192"/>
      <c r="L35" s="192"/>
      <c r="M35" s="192"/>
      <c r="N35" s="192"/>
      <c r="O35" s="192"/>
      <c r="P35" s="192"/>
      <c r="Q35" s="192"/>
      <c r="R35" s="192"/>
      <c r="S35" s="192"/>
      <c r="T35" s="192"/>
      <c r="U35" s="192"/>
      <c r="V35" s="192"/>
      <c r="W35" s="192"/>
      <c r="X35" s="61"/>
      <c r="Y35" s="61"/>
      <c r="Z35" s="61"/>
      <c r="AA35" s="61"/>
      <c r="AB35" s="61"/>
      <c r="AC35" s="61"/>
      <c r="AD35" s="61"/>
      <c r="AE35" s="61"/>
      <c r="AF35" s="61"/>
    </row>
    <row r="36" spans="1:32" customFormat="1" ht="29.25" customHeight="1">
      <c r="A36" s="230" t="s">
        <v>11</v>
      </c>
      <c r="B36" s="194" t="s">
        <v>12</v>
      </c>
      <c r="C36" s="195"/>
      <c r="D36" s="195"/>
      <c r="E36" s="195"/>
      <c r="F36" s="195"/>
      <c r="G36" s="195"/>
      <c r="H36" s="195"/>
      <c r="I36" s="195"/>
      <c r="J36" s="195"/>
      <c r="K36" s="195"/>
      <c r="L36" s="195"/>
      <c r="M36" s="195"/>
      <c r="N36" s="196"/>
      <c r="O36" s="47"/>
      <c r="P36" s="47"/>
      <c r="Q36" s="47"/>
      <c r="R36" s="230" t="s">
        <v>11</v>
      </c>
      <c r="S36" s="264" t="s">
        <v>32</v>
      </c>
      <c r="T36" s="266" t="s">
        <v>33</v>
      </c>
      <c r="U36" s="62"/>
      <c r="V36" s="62"/>
      <c r="W36" s="62"/>
      <c r="X36" s="197" t="s">
        <v>33</v>
      </c>
      <c r="Y36" s="198"/>
      <c r="Z36" s="198"/>
      <c r="AA36" s="198"/>
      <c r="AB36" s="198"/>
      <c r="AC36" s="198"/>
      <c r="AD36" s="198"/>
      <c r="AE36" s="198"/>
      <c r="AF36" s="199"/>
    </row>
    <row r="37" spans="1:32" customFormat="1" ht="120.75" customHeight="1">
      <c r="A37" s="231"/>
      <c r="B37" s="34" t="s">
        <v>13</v>
      </c>
      <c r="C37" s="200" t="s">
        <v>14</v>
      </c>
      <c r="D37" s="201"/>
      <c r="E37" s="202"/>
      <c r="F37" s="200" t="s">
        <v>15</v>
      </c>
      <c r="G37" s="201"/>
      <c r="H37" s="201"/>
      <c r="I37" s="202"/>
      <c r="J37" s="203" t="s">
        <v>16</v>
      </c>
      <c r="K37" s="204"/>
      <c r="L37" s="204"/>
      <c r="M37" s="204"/>
      <c r="N37" s="205"/>
      <c r="O37" s="47"/>
      <c r="P37" s="47"/>
      <c r="Q37" s="47"/>
      <c r="R37" s="231"/>
      <c r="S37" s="265"/>
      <c r="T37" s="267"/>
      <c r="U37" s="63"/>
      <c r="V37" s="62"/>
      <c r="W37" s="62"/>
      <c r="X37" s="206" t="s">
        <v>43</v>
      </c>
      <c r="Y37" s="207"/>
      <c r="Z37" s="207"/>
      <c r="AA37" s="208" t="s">
        <v>44</v>
      </c>
      <c r="AB37" s="209"/>
      <c r="AC37" s="209"/>
      <c r="AD37" s="210"/>
      <c r="AE37" s="207" t="s">
        <v>45</v>
      </c>
      <c r="AF37" s="211"/>
    </row>
    <row r="38" spans="1:32" customFormat="1" ht="105" customHeight="1">
      <c r="A38" s="232">
        <v>1</v>
      </c>
      <c r="B38" s="236" t="s">
        <v>17</v>
      </c>
      <c r="C38" s="294" t="s">
        <v>18</v>
      </c>
      <c r="D38" s="295"/>
      <c r="E38" s="296"/>
      <c r="F38" s="294" t="s">
        <v>19</v>
      </c>
      <c r="G38" s="295"/>
      <c r="H38" s="295"/>
      <c r="I38" s="296"/>
      <c r="J38" s="212" t="s">
        <v>20</v>
      </c>
      <c r="K38" s="213"/>
      <c r="L38" s="213"/>
      <c r="M38" s="213"/>
      <c r="N38" s="214"/>
      <c r="O38" s="215"/>
      <c r="P38" s="215"/>
      <c r="Q38" s="215"/>
      <c r="R38" s="261">
        <v>1</v>
      </c>
      <c r="S38" s="35" t="s">
        <v>34</v>
      </c>
      <c r="T38" s="64" t="s">
        <v>35</v>
      </c>
      <c r="U38" s="65"/>
      <c r="V38" s="269" t="s">
        <v>12</v>
      </c>
      <c r="W38" s="272" t="s">
        <v>46</v>
      </c>
      <c r="X38" s="300" t="s">
        <v>47</v>
      </c>
      <c r="Y38" s="300"/>
      <c r="Z38" s="300"/>
      <c r="AA38" s="290" t="s">
        <v>198</v>
      </c>
      <c r="AB38" s="290"/>
      <c r="AC38" s="290"/>
      <c r="AD38" s="290"/>
      <c r="AE38" s="292" t="s">
        <v>199</v>
      </c>
      <c r="AF38" s="266"/>
    </row>
    <row r="39" spans="1:32" customFormat="1" ht="105" customHeight="1">
      <c r="A39" s="232"/>
      <c r="B39" s="236"/>
      <c r="C39" s="297"/>
      <c r="D39" s="298"/>
      <c r="E39" s="299"/>
      <c r="F39" s="297"/>
      <c r="G39" s="298"/>
      <c r="H39" s="298"/>
      <c r="I39" s="299"/>
      <c r="J39" s="212" t="s">
        <v>21</v>
      </c>
      <c r="K39" s="213"/>
      <c r="L39" s="213"/>
      <c r="M39" s="213"/>
      <c r="N39" s="214"/>
      <c r="O39" s="215"/>
      <c r="P39" s="215"/>
      <c r="Q39" s="215"/>
      <c r="R39" s="261"/>
      <c r="S39" s="36"/>
      <c r="T39" s="64" t="s">
        <v>36</v>
      </c>
      <c r="U39" s="65"/>
      <c r="V39" s="270"/>
      <c r="W39" s="273"/>
      <c r="X39" s="301"/>
      <c r="Y39" s="301"/>
      <c r="Z39" s="301"/>
      <c r="AA39" s="291"/>
      <c r="AB39" s="291"/>
      <c r="AC39" s="291"/>
      <c r="AD39" s="291"/>
      <c r="AE39" s="293"/>
      <c r="AF39" s="267"/>
    </row>
    <row r="40" spans="1:32" customFormat="1" ht="105" customHeight="1">
      <c r="A40" s="232">
        <v>2</v>
      </c>
      <c r="B40" s="236" t="s">
        <v>22</v>
      </c>
      <c r="C40" s="294" t="s">
        <v>23</v>
      </c>
      <c r="D40" s="295"/>
      <c r="E40" s="296"/>
      <c r="F40" s="294" t="s">
        <v>24</v>
      </c>
      <c r="G40" s="295"/>
      <c r="H40" s="295"/>
      <c r="I40" s="296"/>
      <c r="J40" s="212" t="s">
        <v>25</v>
      </c>
      <c r="K40" s="213"/>
      <c r="L40" s="213"/>
      <c r="M40" s="213"/>
      <c r="N40" s="214"/>
      <c r="O40" s="215"/>
      <c r="P40" s="215"/>
      <c r="Q40" s="215"/>
      <c r="R40" s="206">
        <v>2</v>
      </c>
      <c r="S40" s="35" t="s">
        <v>37</v>
      </c>
      <c r="T40" s="64" t="s">
        <v>38</v>
      </c>
      <c r="U40" s="65"/>
      <c r="V40" s="270"/>
      <c r="W40" s="273" t="s">
        <v>50</v>
      </c>
      <c r="X40" s="291" t="s">
        <v>200</v>
      </c>
      <c r="Y40" s="291"/>
      <c r="Z40" s="291"/>
      <c r="AA40" s="293" t="s">
        <v>201</v>
      </c>
      <c r="AB40" s="293"/>
      <c r="AC40" s="293"/>
      <c r="AD40" s="293"/>
      <c r="AE40" s="302" t="s">
        <v>202</v>
      </c>
      <c r="AF40" s="303"/>
    </row>
    <row r="41" spans="1:32" ht="105" customHeight="1">
      <c r="A41" s="232"/>
      <c r="B41" s="236"/>
      <c r="C41" s="297"/>
      <c r="D41" s="298"/>
      <c r="E41" s="299"/>
      <c r="F41" s="297"/>
      <c r="G41" s="298"/>
      <c r="H41" s="298"/>
      <c r="I41" s="299"/>
      <c r="J41" s="212" t="s">
        <v>26</v>
      </c>
      <c r="K41" s="213"/>
      <c r="L41" s="213"/>
      <c r="M41" s="213"/>
      <c r="N41" s="214"/>
      <c r="O41" s="215"/>
      <c r="P41" s="215"/>
      <c r="Q41" s="215"/>
      <c r="R41" s="262"/>
      <c r="S41" s="36"/>
      <c r="T41" s="64" t="s">
        <v>39</v>
      </c>
      <c r="U41" s="65"/>
      <c r="V41" s="270"/>
      <c r="W41" s="273"/>
      <c r="X41" s="291"/>
      <c r="Y41" s="291"/>
      <c r="Z41" s="291"/>
      <c r="AA41" s="293"/>
      <c r="AB41" s="293"/>
      <c r="AC41" s="293"/>
      <c r="AD41" s="293"/>
      <c r="AE41" s="302"/>
      <c r="AF41" s="303"/>
    </row>
    <row r="42" spans="1:32" ht="105" customHeight="1">
      <c r="A42" s="232">
        <v>3</v>
      </c>
      <c r="B42" s="237" t="s">
        <v>27</v>
      </c>
      <c r="C42" s="294" t="s">
        <v>28</v>
      </c>
      <c r="D42" s="295"/>
      <c r="E42" s="296"/>
      <c r="F42" s="294" t="s">
        <v>29</v>
      </c>
      <c r="G42" s="295"/>
      <c r="H42" s="295"/>
      <c r="I42" s="296"/>
      <c r="J42" s="212" t="s">
        <v>30</v>
      </c>
      <c r="K42" s="213"/>
      <c r="L42" s="213"/>
      <c r="M42" s="213"/>
      <c r="N42" s="214"/>
      <c r="O42" s="215"/>
      <c r="P42" s="215"/>
      <c r="Q42" s="215"/>
      <c r="R42" s="206">
        <v>3</v>
      </c>
      <c r="S42" s="35" t="s">
        <v>40</v>
      </c>
      <c r="T42" s="64" t="s">
        <v>41</v>
      </c>
      <c r="U42" s="65"/>
      <c r="V42" s="270"/>
      <c r="W42" s="273" t="s">
        <v>52</v>
      </c>
      <c r="X42" s="293" t="s">
        <v>201</v>
      </c>
      <c r="Y42" s="293"/>
      <c r="Z42" s="293"/>
      <c r="AA42" s="302" t="s">
        <v>203</v>
      </c>
      <c r="AB42" s="302"/>
      <c r="AC42" s="302"/>
      <c r="AD42" s="302"/>
      <c r="AE42" s="305" t="s">
        <v>204</v>
      </c>
      <c r="AF42" s="306"/>
    </row>
    <row r="43" spans="1:32" ht="105" customHeight="1">
      <c r="A43" s="233"/>
      <c r="B43" s="238"/>
      <c r="C43" s="333"/>
      <c r="D43" s="334"/>
      <c r="E43" s="335"/>
      <c r="F43" s="333"/>
      <c r="G43" s="334"/>
      <c r="H43" s="334"/>
      <c r="I43" s="335"/>
      <c r="J43" s="216" t="s">
        <v>31</v>
      </c>
      <c r="K43" s="217"/>
      <c r="L43" s="217"/>
      <c r="M43" s="217"/>
      <c r="N43" s="218"/>
      <c r="O43" s="215"/>
      <c r="P43" s="215"/>
      <c r="Q43" s="215"/>
      <c r="R43" s="263"/>
      <c r="S43" s="37"/>
      <c r="T43" s="66" t="s">
        <v>42</v>
      </c>
      <c r="U43" s="65"/>
      <c r="V43" s="271"/>
      <c r="W43" s="274"/>
      <c r="X43" s="336"/>
      <c r="Y43" s="336"/>
      <c r="Z43" s="336"/>
      <c r="AA43" s="304"/>
      <c r="AB43" s="304"/>
      <c r="AC43" s="304"/>
      <c r="AD43" s="304"/>
      <c r="AE43" s="307"/>
      <c r="AF43" s="308"/>
    </row>
    <row r="44" spans="1:32" ht="48.75" customHeight="1">
      <c r="A44" s="219"/>
      <c r="B44" s="220"/>
      <c r="C44" s="220"/>
      <c r="D44" s="220"/>
      <c r="E44" s="220"/>
      <c r="F44" s="220"/>
      <c r="G44" s="220"/>
      <c r="H44" s="220"/>
      <c r="I44" s="220"/>
      <c r="J44" s="220"/>
      <c r="K44" s="48"/>
      <c r="L44" s="48"/>
      <c r="M44" s="48"/>
      <c r="N44" s="48"/>
      <c r="O44" s="48"/>
      <c r="P44" s="48"/>
      <c r="Q44" s="48"/>
      <c r="R44" s="48"/>
      <c r="S44" s="48"/>
      <c r="T44" s="67"/>
      <c r="U44" s="67"/>
      <c r="V44" s="67"/>
      <c r="W44" s="67"/>
      <c r="X44" s="61"/>
      <c r="Y44" s="67"/>
      <c r="Z44" s="75"/>
      <c r="AA44" s="75"/>
      <c r="AB44" s="75"/>
      <c r="AC44" s="75"/>
      <c r="AD44" s="75"/>
      <c r="AE44" s="76"/>
      <c r="AF44" s="77"/>
    </row>
    <row r="45" spans="1:32" ht="30" customHeight="1">
      <c r="A45" s="310"/>
      <c r="B45" s="311"/>
      <c r="C45" s="311"/>
      <c r="D45" s="311"/>
      <c r="E45" s="311"/>
      <c r="F45" s="312"/>
      <c r="G45" s="310"/>
      <c r="H45" s="311"/>
      <c r="I45" s="312"/>
      <c r="J45" s="310"/>
      <c r="K45" s="311"/>
      <c r="L45" s="311"/>
      <c r="M45" s="311"/>
      <c r="N45" s="312"/>
      <c r="O45" s="309" t="s">
        <v>205</v>
      </c>
      <c r="P45" s="309"/>
      <c r="Q45" s="309"/>
      <c r="R45" s="309"/>
      <c r="S45"/>
      <c r="T45"/>
      <c r="U45"/>
      <c r="V45"/>
      <c r="W45"/>
      <c r="X45"/>
      <c r="Y45"/>
      <c r="Z45"/>
      <c r="AA45"/>
      <c r="AB45"/>
      <c r="AC45"/>
      <c r="AD45"/>
      <c r="AE45"/>
      <c r="AF45"/>
    </row>
    <row r="46" spans="1:32" ht="37.5" customHeight="1">
      <c r="A46" s="219"/>
      <c r="B46" s="220"/>
      <c r="C46" s="220"/>
      <c r="D46" s="220"/>
      <c r="E46" s="220"/>
      <c r="F46" s="313"/>
      <c r="G46" s="219"/>
      <c r="H46" s="220"/>
      <c r="I46" s="313"/>
      <c r="J46" s="219"/>
      <c r="K46" s="220"/>
      <c r="L46" s="220"/>
      <c r="M46" s="220"/>
      <c r="N46" s="313"/>
      <c r="O46" s="309"/>
      <c r="P46" s="309"/>
      <c r="Q46" s="309"/>
      <c r="R46" s="309"/>
      <c r="S46"/>
      <c r="T46"/>
      <c r="U46"/>
      <c r="V46"/>
      <c r="W46"/>
      <c r="X46"/>
      <c r="Y46"/>
      <c r="Z46"/>
      <c r="AA46"/>
      <c r="AB46"/>
      <c r="AC46"/>
      <c r="AD46"/>
      <c r="AE46"/>
      <c r="AF46"/>
    </row>
    <row r="47" spans="1:32" ht="64.5" customHeight="1">
      <c r="A47" s="219"/>
      <c r="B47" s="220"/>
      <c r="C47" s="220"/>
      <c r="D47" s="220"/>
      <c r="E47" s="220"/>
      <c r="F47" s="313"/>
      <c r="G47" s="219"/>
      <c r="H47" s="220"/>
      <c r="I47" s="313"/>
      <c r="J47" s="219"/>
      <c r="K47" s="220"/>
      <c r="L47" s="220"/>
      <c r="M47" s="220"/>
      <c r="N47" s="313"/>
      <c r="O47" s="317">
        <v>45680</v>
      </c>
      <c r="P47" s="318"/>
      <c r="Q47" s="318"/>
      <c r="R47" s="319"/>
      <c r="S47"/>
      <c r="T47"/>
      <c r="U47"/>
      <c r="V47"/>
      <c r="W47"/>
      <c r="X47"/>
      <c r="Y47"/>
      <c r="Z47"/>
      <c r="AA47"/>
      <c r="AB47"/>
      <c r="AC47"/>
      <c r="AD47"/>
      <c r="AE47"/>
      <c r="AF47"/>
    </row>
    <row r="48" spans="1:32" ht="64.5" customHeight="1">
      <c r="A48" s="219"/>
      <c r="B48" s="220"/>
      <c r="C48" s="220"/>
      <c r="D48" s="220"/>
      <c r="E48" s="220"/>
      <c r="F48" s="313"/>
      <c r="G48" s="219"/>
      <c r="H48" s="220"/>
      <c r="I48" s="313"/>
      <c r="J48" s="219"/>
      <c r="K48" s="220"/>
      <c r="L48" s="220"/>
      <c r="M48" s="220"/>
      <c r="N48" s="313"/>
      <c r="O48" s="320"/>
      <c r="P48" s="321"/>
      <c r="Q48" s="321"/>
      <c r="R48" s="322"/>
      <c r="S48"/>
      <c r="T48"/>
      <c r="U48"/>
      <c r="V48"/>
      <c r="W48"/>
      <c r="X48"/>
      <c r="Y48"/>
      <c r="Z48"/>
      <c r="AA48"/>
      <c r="AB48"/>
      <c r="AC48"/>
      <c r="AD48"/>
      <c r="AE48"/>
      <c r="AF48"/>
    </row>
    <row r="49" spans="1:32" ht="64.5" customHeight="1">
      <c r="A49" s="314"/>
      <c r="B49" s="315"/>
      <c r="C49" s="315"/>
      <c r="D49" s="315"/>
      <c r="E49" s="315"/>
      <c r="F49" s="316"/>
      <c r="G49" s="314"/>
      <c r="H49" s="315"/>
      <c r="I49" s="316"/>
      <c r="J49" s="314"/>
      <c r="K49" s="315"/>
      <c r="L49" s="315"/>
      <c r="M49" s="315"/>
      <c r="N49" s="316"/>
      <c r="O49" s="320"/>
      <c r="P49" s="321"/>
      <c r="Q49" s="321"/>
      <c r="R49" s="322"/>
      <c r="S49"/>
      <c r="T49"/>
      <c r="U49"/>
      <c r="V49"/>
      <c r="W49"/>
      <c r="X49"/>
      <c r="Y49"/>
      <c r="Z49"/>
      <c r="AA49"/>
      <c r="AB49"/>
      <c r="AC49"/>
      <c r="AD49"/>
      <c r="AE49"/>
      <c r="AF49"/>
    </row>
    <row r="50" spans="1:32" ht="45" customHeight="1">
      <c r="A50" s="326" t="s">
        <v>206</v>
      </c>
      <c r="B50" s="327"/>
      <c r="C50" s="327"/>
      <c r="D50" s="327"/>
      <c r="E50" s="327"/>
      <c r="F50" s="328"/>
      <c r="G50" s="332" t="s">
        <v>207</v>
      </c>
      <c r="H50" s="327"/>
      <c r="I50" s="328"/>
      <c r="J50" s="332" t="s">
        <v>208</v>
      </c>
      <c r="K50" s="327"/>
      <c r="L50" s="327"/>
      <c r="M50" s="327"/>
      <c r="N50" s="328"/>
      <c r="O50" s="320"/>
      <c r="P50" s="321"/>
      <c r="Q50" s="321"/>
      <c r="R50" s="322"/>
      <c r="S50"/>
      <c r="T50"/>
      <c r="U50"/>
      <c r="V50"/>
      <c r="W50"/>
      <c r="X50"/>
      <c r="Y50"/>
      <c r="Z50"/>
      <c r="AA50"/>
      <c r="AB50"/>
      <c r="AC50"/>
      <c r="AD50"/>
      <c r="AE50"/>
      <c r="AF50"/>
    </row>
    <row r="51" spans="1:32" ht="87" customHeight="1">
      <c r="A51" s="329"/>
      <c r="B51" s="330"/>
      <c r="C51" s="330"/>
      <c r="D51" s="330"/>
      <c r="E51" s="330"/>
      <c r="F51" s="331"/>
      <c r="G51" s="329"/>
      <c r="H51" s="330"/>
      <c r="I51" s="331"/>
      <c r="J51" s="329"/>
      <c r="K51" s="330"/>
      <c r="L51" s="330"/>
      <c r="M51" s="330"/>
      <c r="N51" s="331"/>
      <c r="O51" s="320"/>
      <c r="P51" s="321"/>
      <c r="Q51" s="321"/>
      <c r="R51" s="322"/>
      <c r="S51"/>
      <c r="T51"/>
      <c r="U51"/>
      <c r="V51"/>
      <c r="W51"/>
      <c r="X51"/>
      <c r="Y51"/>
      <c r="Z51"/>
      <c r="AA51"/>
      <c r="AB51"/>
      <c r="AC51"/>
      <c r="AD51"/>
      <c r="AE51"/>
      <c r="AF51"/>
    </row>
    <row r="52" spans="1:32" ht="52.5" customHeight="1">
      <c r="A52" s="221" t="s">
        <v>209</v>
      </c>
      <c r="B52" s="222"/>
      <c r="C52" s="222"/>
      <c r="D52" s="222"/>
      <c r="E52" s="222"/>
      <c r="F52" s="222"/>
      <c r="G52" s="223" t="s">
        <v>210</v>
      </c>
      <c r="H52" s="224"/>
      <c r="I52" s="224"/>
      <c r="J52" s="224"/>
      <c r="K52" s="224"/>
      <c r="L52" s="224"/>
      <c r="M52" s="224"/>
      <c r="N52" s="225"/>
      <c r="O52" s="323"/>
      <c r="P52" s="324"/>
      <c r="Q52" s="324"/>
      <c r="R52" s="325"/>
    </row>
    <row r="53" spans="1:32" ht="31">
      <c r="A53" s="38"/>
      <c r="B53" s="38"/>
      <c r="C53" s="38"/>
      <c r="D53" s="38"/>
      <c r="E53" s="38"/>
      <c r="F53" s="38"/>
      <c r="G53" s="38"/>
    </row>
  </sheetData>
  <mergeCells count="114">
    <mergeCell ref="AA42:AD43"/>
    <mergeCell ref="AE42:AF43"/>
    <mergeCell ref="C40:E41"/>
    <mergeCell ref="X40:Z41"/>
    <mergeCell ref="O45:R46"/>
    <mergeCell ref="G45:I49"/>
    <mergeCell ref="O47:R52"/>
    <mergeCell ref="A45:F49"/>
    <mergeCell ref="J45:N49"/>
    <mergeCell ref="A50:F51"/>
    <mergeCell ref="J50:N51"/>
    <mergeCell ref="G50:I51"/>
    <mergeCell ref="C42:E43"/>
    <mergeCell ref="X42:Z43"/>
    <mergeCell ref="F42:I43"/>
    <mergeCell ref="F40:I41"/>
    <mergeCell ref="G1:AF4"/>
    <mergeCell ref="A1:F4"/>
    <mergeCell ref="AA38:AD39"/>
    <mergeCell ref="AE38:AF39"/>
    <mergeCell ref="C38:E39"/>
    <mergeCell ref="X38:Z39"/>
    <mergeCell ref="F38:I39"/>
    <mergeCell ref="AA40:AD41"/>
    <mergeCell ref="AE40:AF41"/>
    <mergeCell ref="R40:R41"/>
    <mergeCell ref="R42:R43"/>
    <mergeCell ref="S36:S37"/>
    <mergeCell ref="T36:T37"/>
    <mergeCell ref="V21:V22"/>
    <mergeCell ref="V25:V26"/>
    <mergeCell ref="V38:V43"/>
    <mergeCell ref="W38:W39"/>
    <mergeCell ref="W40:W41"/>
    <mergeCell ref="W42:W43"/>
    <mergeCell ref="A52:F52"/>
    <mergeCell ref="G52:N52"/>
    <mergeCell ref="A8:A9"/>
    <mergeCell ref="A10:A32"/>
    <mergeCell ref="A36:A37"/>
    <mergeCell ref="A38:A39"/>
    <mergeCell ref="A40:A41"/>
    <mergeCell ref="A42:A43"/>
    <mergeCell ref="B8:B9"/>
    <mergeCell ref="B10:B32"/>
    <mergeCell ref="B38:B39"/>
    <mergeCell ref="B40:B41"/>
    <mergeCell ref="B42:B43"/>
    <mergeCell ref="C8:C9"/>
    <mergeCell ref="C10:C24"/>
    <mergeCell ref="C25:C32"/>
    <mergeCell ref="D10:D24"/>
    <mergeCell ref="D25:D26"/>
    <mergeCell ref="E8:E9"/>
    <mergeCell ref="E10:E11"/>
    <mergeCell ref="E12:E18"/>
    <mergeCell ref="E19:E20"/>
    <mergeCell ref="E21:E23"/>
    <mergeCell ref="E25:E32"/>
    <mergeCell ref="J40:N40"/>
    <mergeCell ref="O40:Q40"/>
    <mergeCell ref="J41:N41"/>
    <mergeCell ref="O41:Q41"/>
    <mergeCell ref="J42:N42"/>
    <mergeCell ref="O42:Q42"/>
    <mergeCell ref="J43:N43"/>
    <mergeCell ref="O43:Q43"/>
    <mergeCell ref="A44:J44"/>
    <mergeCell ref="C37:E37"/>
    <mergeCell ref="F37:I37"/>
    <mergeCell ref="J37:N37"/>
    <mergeCell ref="X37:Z37"/>
    <mergeCell ref="AA37:AD37"/>
    <mergeCell ref="AE37:AF37"/>
    <mergeCell ref="J38:N38"/>
    <mergeCell ref="O38:Q38"/>
    <mergeCell ref="J39:N39"/>
    <mergeCell ref="O39:Q39"/>
    <mergeCell ref="R36:R37"/>
    <mergeCell ref="R38:R39"/>
    <mergeCell ref="A7:AF7"/>
    <mergeCell ref="I8:J8"/>
    <mergeCell ref="K8:R8"/>
    <mergeCell ref="S8:W8"/>
    <mergeCell ref="Y8:AF8"/>
    <mergeCell ref="A33:U33"/>
    <mergeCell ref="A34:T34"/>
    <mergeCell ref="A35:W35"/>
    <mergeCell ref="B36:N36"/>
    <mergeCell ref="X36:AF36"/>
    <mergeCell ref="F8:F9"/>
    <mergeCell ref="F21:F22"/>
    <mergeCell ref="F25:F26"/>
    <mergeCell ref="G8:G9"/>
    <mergeCell ref="G21:G22"/>
    <mergeCell ref="G25:G26"/>
    <mergeCell ref="H8:H9"/>
    <mergeCell ref="H21:H22"/>
    <mergeCell ref="H25:H26"/>
    <mergeCell ref="J25:J26"/>
    <mergeCell ref="X8:X9"/>
    <mergeCell ref="X25:X26"/>
    <mergeCell ref="A5:C5"/>
    <mergeCell ref="D5:I5"/>
    <mergeCell ref="K5:U5"/>
    <mergeCell ref="W5:X5"/>
    <mergeCell ref="Y5:AB5"/>
    <mergeCell ref="AC5:AF5"/>
    <mergeCell ref="A6:C6"/>
    <mergeCell ref="D6:I6"/>
    <mergeCell ref="J6:U6"/>
    <mergeCell ref="V6:X6"/>
    <mergeCell ref="Y6:AB6"/>
    <mergeCell ref="AC6:AF6"/>
  </mergeCells>
  <conditionalFormatting sqref="D25:D26">
    <cfRule type="containsText" dxfId="231" priority="269" operator="containsText" text="Tolerable">
      <formula>NOT(ISERROR(SEARCH("Tolerable",D25)))</formula>
    </cfRule>
  </conditionalFormatting>
  <conditionalFormatting sqref="E25 D30:D32">
    <cfRule type="containsText" dxfId="230" priority="506" operator="containsText" text="Tolerable">
      <formula>NOT(ISERROR(SEARCH("Tolerable",D25)))</formula>
    </cfRule>
  </conditionalFormatting>
  <conditionalFormatting sqref="F25:F32">
    <cfRule type="containsText" dxfId="229" priority="52" operator="containsText" text="Tolerable">
      <formula>NOT(ISERROR(SEARCH("Tolerable",F25)))</formula>
    </cfRule>
  </conditionalFormatting>
  <conditionalFormatting sqref="G27:J27">
    <cfRule type="containsText" dxfId="228" priority="68" operator="containsText" text="Tolerable">
      <formula>NOT(ISERROR(SEARCH("Tolerable",G27)))</formula>
    </cfRule>
  </conditionalFormatting>
  <conditionalFormatting sqref="G25:K25 N25:Q25">
    <cfRule type="containsText" dxfId="227" priority="70" operator="containsText" text="Tolerable">
      <formula>NOT(ISERROR(SEARCH("Tolerable",G25)))</formula>
    </cfRule>
  </conditionalFormatting>
  <conditionalFormatting sqref="I26">
    <cfRule type="containsText" dxfId="226" priority="133" operator="containsText" text="Tolerable">
      <formula>NOT(ISERROR(SEARCH("Tolerable",I26)))</formula>
    </cfRule>
  </conditionalFormatting>
  <conditionalFormatting sqref="J10:J24">
    <cfRule type="containsText" dxfId="225" priority="294" operator="containsText" text="Tolerable">
      <formula>NOT(ISERROR(SEARCH("Tolerable",J10)))</formula>
    </cfRule>
  </conditionalFormatting>
  <conditionalFormatting sqref="N28:P28 G28:K32">
    <cfRule type="containsText" dxfId="224" priority="66" operator="containsText" text="Tolerable">
      <formula>NOT(ISERROR(SEARCH("Tolerable",G28)))</formula>
    </cfRule>
  </conditionalFormatting>
  <conditionalFormatting sqref="N29:Q29">
    <cfRule type="containsText" dxfId="223" priority="128" operator="containsText" text="Tolerable">
      <formula>NOT(ISERROR(SEARCH("Tolerable",N29)))</formula>
    </cfRule>
  </conditionalFormatting>
  <conditionalFormatting sqref="N31:R32">
    <cfRule type="containsText" dxfId="222" priority="118" operator="containsText" text="Tolerable">
      <formula>NOT(ISERROR(SEARCH("Tolerable",N31)))</formula>
    </cfRule>
  </conditionalFormatting>
  <conditionalFormatting sqref="N26:W26 R27:W27">
    <cfRule type="containsText" dxfId="221" priority="233" operator="containsText" text="Tolerable">
      <formula>NOT(ISERROR(SEARCH("Tolerable",N26)))</formula>
    </cfRule>
  </conditionalFormatting>
  <conditionalFormatting sqref="N30:W30">
    <cfRule type="containsText" dxfId="220" priority="101" operator="containsText" text="Tolerable">
      <formula>NOT(ISERROR(SEARCH("Tolerable",N30)))</formula>
    </cfRule>
  </conditionalFormatting>
  <conditionalFormatting sqref="R9 AF9">
    <cfRule type="containsText" dxfId="219" priority="931" operator="containsText" text="Moderado">
      <formula>NOT(ISERROR(SEARCH("Moderado",R9)))</formula>
    </cfRule>
    <cfRule type="containsText" dxfId="218" priority="930" operator="containsText" text="Importante">
      <formula>NOT(ISERROR(SEARCH("Importante",R9)))</formula>
    </cfRule>
    <cfRule type="containsText" dxfId="217" priority="929" operator="containsText" text="Intolerable">
      <formula>NOT(ISERROR(SEARCH("Intolerable",R9)))</formula>
    </cfRule>
  </conditionalFormatting>
  <conditionalFormatting sqref="R9:R23 AF9:AF23">
    <cfRule type="containsText" dxfId="216" priority="331" operator="containsText" text="Moderado">
      <formula>NOT(ISERROR(SEARCH("Moderado",R9)))</formula>
    </cfRule>
    <cfRule type="containsText" dxfId="215" priority="329" operator="containsText" text="Intolerable">
      <formula>NOT(ISERROR(SEARCH("Intolerable",R9)))</formula>
    </cfRule>
    <cfRule type="containsText" dxfId="214" priority="330" operator="containsText" text="Importante">
      <formula>NOT(ISERROR(SEARCH("Importante",R9)))</formula>
    </cfRule>
  </conditionalFormatting>
  <conditionalFormatting sqref="R10:R23 AF10:AF23">
    <cfRule type="containsText" dxfId="213" priority="317" operator="containsText" text="Tolerable">
      <formula>NOT(ISERROR(SEARCH("Tolerable",R10)))</formula>
    </cfRule>
    <cfRule type="containsText" dxfId="212" priority="316" operator="containsText" text="Importante">
      <formula>NOT(ISERROR(SEARCH("Importante",R10)))</formula>
    </cfRule>
    <cfRule type="containsText" dxfId="211" priority="315" operator="containsText" text="Tolerable">
      <formula>NOT(ISERROR(SEARCH("Tolerable",R10)))</formula>
    </cfRule>
    <cfRule type="containsText" dxfId="210" priority="314" operator="containsText" text="Moderado">
      <formula>NOT(ISERROR(SEARCH("Moderado",R10)))</formula>
    </cfRule>
    <cfRule type="containsText" dxfId="209" priority="313" operator="containsText" text="Importante">
      <formula>NOT(ISERROR(SEARCH("Importante",R10)))</formula>
    </cfRule>
    <cfRule type="containsText" dxfId="208" priority="312" operator="containsText" text="Intolerable">
      <formula>NOT(ISERROR(SEARCH("Intolerable",R10)))</formula>
    </cfRule>
  </conditionalFormatting>
  <conditionalFormatting sqref="R10:R23">
    <cfRule type="containsText" dxfId="207" priority="324" operator="containsText" text="INTOLERABLE">
      <formula>NOT(ISERROR(SEARCH("INTOLERABLE",R10)))</formula>
    </cfRule>
    <cfRule type="containsText" dxfId="206" priority="323" operator="containsText" text="MODERADO">
      <formula>NOT(ISERROR(SEARCH("MODERADO",R10)))</formula>
    </cfRule>
    <cfRule type="containsText" dxfId="205" priority="327" operator="containsText" text="MODERADO">
      <formula>NOT(ISERROR(SEARCH("MODERADO",R10)))</formula>
    </cfRule>
    <cfRule type="containsText" dxfId="204" priority="328" operator="containsText" text="importante">
      <formula>NOT(ISERROR(SEARCH("importante",R10)))</formula>
    </cfRule>
    <cfRule type="containsText" dxfId="203" priority="326" operator="containsText" text="IMPORTANTE">
      <formula>NOT(ISERROR(SEARCH("IMPORTANTE",R10)))</formula>
    </cfRule>
  </conditionalFormatting>
  <conditionalFormatting sqref="R24">
    <cfRule type="containsText" dxfId="202" priority="304" operator="containsText" text="TRIVIAL">
      <formula>NOT(ISERROR(SEARCH("TRIVIAL",R24)))</formula>
    </cfRule>
  </conditionalFormatting>
  <conditionalFormatting sqref="R24:R25">
    <cfRule type="containsText" dxfId="201" priority="221" operator="containsText" text="IMPORTANTE">
      <formula>NOT(ISERROR(SEARCH("IMPORTANTE",R24)))</formula>
    </cfRule>
    <cfRule type="containsText" dxfId="200" priority="223" operator="containsText" text="MODERADO">
      <formula>NOT(ISERROR(SEARCH("MODERADO",R24)))</formula>
    </cfRule>
    <cfRule type="containsText" dxfId="199" priority="224" operator="containsText" text="TOLERABLE">
      <formula>NOT(ISERROR(SEARCH("TOLERABLE",R24)))</formula>
    </cfRule>
    <cfRule type="containsText" dxfId="198" priority="220" operator="containsText" text="INTOLERABLE">
      <formula>NOT(ISERROR(SEARCH("INTOLERABLE",R24)))</formula>
    </cfRule>
  </conditionalFormatting>
  <conditionalFormatting sqref="R25">
    <cfRule type="containsText" dxfId="197" priority="222" operator="containsText" text="TRIVIAL">
      <formula>NOT(ISERROR(SEARCH("TRIVIAL",R25)))</formula>
    </cfRule>
    <cfRule type="containsText" dxfId="196" priority="218" operator="containsText" text="Moderado">
      <formula>NOT(ISERROR(SEARCH("Moderado",R25)))</formula>
    </cfRule>
    <cfRule type="containsText" dxfId="195" priority="219" operator="containsText" text="Tolerable">
      <formula>NOT(ISERROR(SEARCH("Tolerable",R25)))</formula>
    </cfRule>
    <cfRule type="containsText" dxfId="194" priority="217" operator="containsText" text="Importante">
      <formula>NOT(ISERROR(SEARCH("Importante",R25)))</formula>
    </cfRule>
    <cfRule type="containsText" dxfId="193" priority="216" operator="containsText" text="Intolerable">
      <formula>NOT(ISERROR(SEARCH("Intolerable",R25)))</formula>
    </cfRule>
    <cfRule type="containsText" dxfId="192" priority="211" operator="containsText" text="INTOLERABLE">
      <formula>NOT(ISERROR(SEARCH("INTOLERABLE",R25)))</formula>
    </cfRule>
    <cfRule type="containsText" dxfId="191" priority="212" operator="containsText" text="IMPORTANTE">
      <formula>NOT(ISERROR(SEARCH("IMPORTANTE",R25)))</formula>
    </cfRule>
    <cfRule type="containsText" dxfId="190" priority="213" operator="containsText" text="TRIVIAL">
      <formula>NOT(ISERROR(SEARCH("TRIVIAL",R25)))</formula>
    </cfRule>
    <cfRule type="containsText" dxfId="189" priority="215" operator="containsText" text="TOLERABLE">
      <formula>NOT(ISERROR(SEARCH("TOLERABLE",R25)))</formula>
    </cfRule>
    <cfRule type="containsText" dxfId="188" priority="214" operator="containsText" text="MODERADO">
      <formula>NOT(ISERROR(SEARCH("MODERADO",R25)))</formula>
    </cfRule>
    <cfRule type="containsText" dxfId="187" priority="227" operator="containsText" text="Moderado">
      <formula>NOT(ISERROR(SEARCH("Moderado",R25)))</formula>
    </cfRule>
    <cfRule type="containsText" dxfId="186" priority="226" operator="containsText" text="Importante">
      <formula>NOT(ISERROR(SEARCH("Importante",R25)))</formula>
    </cfRule>
    <cfRule type="containsText" dxfId="185" priority="225" operator="containsText" text="Intolerable">
      <formula>NOT(ISERROR(SEARCH("Intolerable",R25)))</formula>
    </cfRule>
  </conditionalFormatting>
  <conditionalFormatting sqref="R25:R32">
    <cfRule type="containsText" dxfId="184" priority="74" operator="containsText" text="Tolerable">
      <formula>NOT(ISERROR(SEARCH("Tolerable",R25)))</formula>
    </cfRule>
    <cfRule type="containsText" dxfId="183" priority="75" operator="containsText" text="Importante">
      <formula>NOT(ISERROR(SEARCH("Importante",R25)))</formula>
    </cfRule>
    <cfRule type="containsText" dxfId="182" priority="71" operator="containsText" text="Intolerable">
      <formula>NOT(ISERROR(SEARCH("Intolerable",R25)))</formula>
    </cfRule>
    <cfRule type="containsText" dxfId="181" priority="72" operator="containsText" text="Importante">
      <formula>NOT(ISERROR(SEARCH("Importante",R25)))</formula>
    </cfRule>
    <cfRule type="containsText" dxfId="180" priority="73" operator="containsText" text="Moderado">
      <formula>NOT(ISERROR(SEARCH("Moderado",R25)))</formula>
    </cfRule>
  </conditionalFormatting>
  <conditionalFormatting sqref="R26:R27">
    <cfRule type="containsText" dxfId="179" priority="237" operator="containsText" text="MODERADO">
      <formula>NOT(ISERROR(SEARCH("MODERADO",R26)))</formula>
    </cfRule>
    <cfRule type="containsText" dxfId="178" priority="234" operator="containsText" text="MODERADO">
      <formula>NOT(ISERROR(SEARCH("MODERADO",R26)))</formula>
    </cfRule>
    <cfRule type="containsText" dxfId="177" priority="238" operator="containsText" text="importante">
      <formula>NOT(ISERROR(SEARCH("importante",R26)))</formula>
    </cfRule>
    <cfRule type="containsText" dxfId="176" priority="236" operator="containsText" text="IMPORTANTE">
      <formula>NOT(ISERROR(SEARCH("IMPORTANTE",R26)))</formula>
    </cfRule>
    <cfRule type="containsText" dxfId="175" priority="240" operator="containsText" text="Importante">
      <formula>NOT(ISERROR(SEARCH("Importante",R26)))</formula>
    </cfRule>
    <cfRule type="containsText" dxfId="174" priority="235" operator="containsText" text="INTOLERABLE">
      <formula>NOT(ISERROR(SEARCH("INTOLERABLE",R26)))</formula>
    </cfRule>
    <cfRule type="containsText" dxfId="173" priority="241" operator="containsText" text="Moderado">
      <formula>NOT(ISERROR(SEARCH("Moderado",R26)))</formula>
    </cfRule>
    <cfRule type="containsText" dxfId="172" priority="239" operator="containsText" text="Intolerable">
      <formula>NOT(ISERROR(SEARCH("Intolerable",R26)))</formula>
    </cfRule>
  </conditionalFormatting>
  <conditionalFormatting sqref="R28:R29">
    <cfRule type="containsText" dxfId="171" priority="158" operator="containsText" text="Intolerable">
      <formula>NOT(ISERROR(SEARCH("Intolerable",R28)))</formula>
    </cfRule>
    <cfRule type="containsText" dxfId="170" priority="155" operator="containsText" text="IMPORTANTE">
      <formula>NOT(ISERROR(SEARCH("IMPORTANTE",R28)))</formula>
    </cfRule>
    <cfRule type="containsText" dxfId="169" priority="154" operator="containsText" text="INTOLERABLE">
      <formula>NOT(ISERROR(SEARCH("INTOLERABLE",R28)))</formula>
    </cfRule>
    <cfRule type="containsText" dxfId="168" priority="153" operator="containsText" text="MODERADO">
      <formula>NOT(ISERROR(SEARCH("MODERADO",R28)))</formula>
    </cfRule>
    <cfRule type="containsText" dxfId="167" priority="152" operator="containsText" text="Tolerable">
      <formula>NOT(ISERROR(SEARCH("Tolerable",R28)))</formula>
    </cfRule>
    <cfRule type="containsText" dxfId="166" priority="156" operator="containsText" text="MODERADO">
      <formula>NOT(ISERROR(SEARCH("MODERADO",R28)))</formula>
    </cfRule>
    <cfRule type="containsText" dxfId="165" priority="157" operator="containsText" text="importante">
      <formula>NOT(ISERROR(SEARCH("importante",R28)))</formula>
    </cfRule>
    <cfRule type="containsText" dxfId="164" priority="159" operator="containsText" text="Importante">
      <formula>NOT(ISERROR(SEARCH("Importante",R28)))</formula>
    </cfRule>
    <cfRule type="containsText" dxfId="163" priority="160" operator="containsText" text="Moderado">
      <formula>NOT(ISERROR(SEARCH("Moderado",R28)))</formula>
    </cfRule>
  </conditionalFormatting>
  <conditionalFormatting sqref="R30">
    <cfRule type="containsText" dxfId="162" priority="102" operator="containsText" text="MODERADO">
      <formula>NOT(ISERROR(SEARCH("MODERADO",R30)))</formula>
    </cfRule>
    <cfRule type="containsText" dxfId="161" priority="104" operator="containsText" text="IMPORTANTE">
      <formula>NOT(ISERROR(SEARCH("IMPORTANTE",R30)))</formula>
    </cfRule>
    <cfRule type="containsText" dxfId="160" priority="105" operator="containsText" text="MODERADO">
      <formula>NOT(ISERROR(SEARCH("MODERADO",R30)))</formula>
    </cfRule>
    <cfRule type="containsText" dxfId="159" priority="108" operator="containsText" text="Importante">
      <formula>NOT(ISERROR(SEARCH("Importante",R30)))</formula>
    </cfRule>
    <cfRule type="containsText" dxfId="158" priority="106" operator="containsText" text="importante">
      <formula>NOT(ISERROR(SEARCH("importante",R30)))</formula>
    </cfRule>
    <cfRule type="containsText" dxfId="157" priority="107" operator="containsText" text="Intolerable">
      <formula>NOT(ISERROR(SEARCH("Intolerable",R30)))</formula>
    </cfRule>
    <cfRule type="containsText" dxfId="156" priority="103" operator="containsText" text="INTOLERABLE">
      <formula>NOT(ISERROR(SEARCH("INTOLERABLE",R30)))</formula>
    </cfRule>
    <cfRule type="containsText" dxfId="155" priority="109" operator="containsText" text="Moderado">
      <formula>NOT(ISERROR(SEARCH("Moderado",R30)))</formula>
    </cfRule>
  </conditionalFormatting>
  <conditionalFormatting sqref="R31:R32">
    <cfRule type="containsText" dxfId="154" priority="121" operator="containsText" text="IMPORTANTE">
      <formula>NOT(ISERROR(SEARCH("IMPORTANTE",R31)))</formula>
    </cfRule>
    <cfRule type="containsText" dxfId="153" priority="122" operator="containsText" text="MODERADO">
      <formula>NOT(ISERROR(SEARCH("MODERADO",R31)))</formula>
    </cfRule>
    <cfRule type="containsText" dxfId="152" priority="119" operator="containsText" text="MODERADO">
      <formula>NOT(ISERROR(SEARCH("MODERADO",R31)))</formula>
    </cfRule>
    <cfRule type="containsText" dxfId="151" priority="126" operator="containsText" text="Moderado">
      <formula>NOT(ISERROR(SEARCH("Moderado",R31)))</formula>
    </cfRule>
    <cfRule type="containsText" dxfId="150" priority="125" operator="containsText" text="Importante">
      <formula>NOT(ISERROR(SEARCH("Importante",R31)))</formula>
    </cfRule>
    <cfRule type="containsText" dxfId="149" priority="124" operator="containsText" text="Intolerable">
      <formula>NOT(ISERROR(SEARCH("Intolerable",R31)))</formula>
    </cfRule>
    <cfRule type="containsText" dxfId="148" priority="123" operator="containsText" text="importante">
      <formula>NOT(ISERROR(SEARCH("importante",R31)))</formula>
    </cfRule>
    <cfRule type="containsText" dxfId="147" priority="120" operator="containsText" text="INTOLERABLE">
      <formula>NOT(ISERROR(SEARCH("INTOLERABLE",R31)))</formula>
    </cfRule>
  </conditionalFormatting>
  <conditionalFormatting sqref="R36:R44">
    <cfRule type="containsText" dxfId="146" priority="405" operator="containsText" text="IMPORTANTE">
      <formula>NOT(ISERROR(SEARCH("IMPORTANTE",R36)))</formula>
    </cfRule>
    <cfRule type="containsText" dxfId="145" priority="406" operator="containsText" text="MODERADO">
      <formula>NOT(ISERROR(SEARCH("MODERADO",R36)))</formula>
    </cfRule>
    <cfRule type="containsText" dxfId="144" priority="407" operator="containsText" text="TOLERABLE">
      <formula>NOT(ISERROR(SEARCH("TOLERABLE",R36)))</formula>
    </cfRule>
    <cfRule type="containsText" dxfId="143" priority="408" operator="containsText" text="TOLERABLE">
      <formula>NOT(ISERROR(SEARCH("TOLERABLE",R36)))</formula>
    </cfRule>
    <cfRule type="containsText" dxfId="142" priority="409" operator="containsText" text="TRIVIAL">
      <formula>NOT(ISERROR(SEARCH("TRIVIAL",R36)))</formula>
    </cfRule>
    <cfRule type="containsText" dxfId="141" priority="404" operator="containsText" text="INTOLERABLE">
      <formula>NOT(ISERROR(SEARCH("INTOLERABLE",R36)))</formula>
    </cfRule>
  </conditionalFormatting>
  <conditionalFormatting sqref="R44 AF33:AF35">
    <cfRule type="containsText" dxfId="140" priority="420" operator="containsText" text="Intolerable">
      <formula>NOT(ISERROR(SEARCH("Intolerable",R33)))</formula>
    </cfRule>
  </conditionalFormatting>
  <conditionalFormatting sqref="R44">
    <cfRule type="containsText" dxfId="139" priority="415" operator="containsText" text="MODERADO">
      <formula>NOT(ISERROR(SEARCH("MODERADO",R44)))</formula>
    </cfRule>
    <cfRule type="containsText" dxfId="138" priority="416" operator="containsText" text="INTOLERABLE">
      <formula>NOT(ISERROR(SEARCH("INTOLERABLE",R44)))</formula>
    </cfRule>
    <cfRule type="containsText" dxfId="137" priority="418" operator="containsText" text="IMPORTANTE">
      <formula>NOT(ISERROR(SEARCH("IMPORTANTE",R44)))</formula>
    </cfRule>
    <cfRule type="containsText" dxfId="136" priority="419" operator="containsText" text="MODERADO">
      <formula>NOT(ISERROR(SEARCH("MODERADO",R44)))</formula>
    </cfRule>
  </conditionalFormatting>
  <conditionalFormatting sqref="R53:R1048576 AF53:AF1048576 AF33:AF34">
    <cfRule type="containsText" dxfId="135" priority="935" operator="containsText" text="Intolerable">
      <formula>NOT(ISERROR(SEARCH("Intolerable",R33)))</formula>
    </cfRule>
  </conditionalFormatting>
  <conditionalFormatting sqref="R24:T24 AF24">
    <cfRule type="containsText" dxfId="134" priority="305" operator="containsText" text="Intolerable">
      <formula>NOT(ISERROR(SEARCH("Intolerable",R24)))</formula>
    </cfRule>
  </conditionalFormatting>
  <conditionalFormatting sqref="R24:T24">
    <cfRule type="containsText" dxfId="133" priority="307" operator="containsText" text="Importante">
      <formula>NOT(ISERROR(SEARCH("Importante",R24)))</formula>
    </cfRule>
    <cfRule type="containsText" dxfId="132" priority="308" operator="containsText" text="Moderado">
      <formula>NOT(ISERROR(SEARCH("Moderado",R24)))</formula>
    </cfRule>
  </conditionalFormatting>
  <conditionalFormatting sqref="S21:T21 R53:R1048576">
    <cfRule type="containsText" dxfId="131" priority="932" operator="containsText" text="Intolerable">
      <formula>NOT(ISERROR(SEARCH("Intolerable",R21)))</formula>
    </cfRule>
    <cfRule type="containsText" dxfId="130" priority="933" operator="containsText" text="Importante">
      <formula>NOT(ISERROR(SEARCH("Importante",R21)))</formula>
    </cfRule>
    <cfRule type="containsText" dxfId="129" priority="934" operator="containsText" text="Moderado">
      <formula>NOT(ISERROR(SEARCH("Moderado",R21)))</formula>
    </cfRule>
  </conditionalFormatting>
  <conditionalFormatting sqref="S25:W25">
    <cfRule type="containsText" dxfId="128" priority="130" operator="containsText" text="Tolerable">
      <formula>NOT(ISERROR(SEARCH("Tolerable",S25)))</formula>
    </cfRule>
  </conditionalFormatting>
  <conditionalFormatting sqref="S28:W29">
    <cfRule type="containsText" dxfId="127" priority="1" operator="containsText" text="Tolerable">
      <formula>NOT(ISERROR(SEARCH("Tolerable",S28)))</formula>
    </cfRule>
  </conditionalFormatting>
  <conditionalFormatting sqref="V31:V32">
    <cfRule type="containsText" dxfId="126" priority="112" operator="containsText" text="Tolerable">
      <formula>NOT(ISERROR(SEARCH("Tolerable",V31)))</formula>
    </cfRule>
  </conditionalFormatting>
  <conditionalFormatting sqref="X24">
    <cfRule type="containsText" dxfId="125" priority="293" operator="containsText" text="Intolerante">
      <formula>NOT(ISERROR(SEARCH("Intolerante",X24)))</formula>
    </cfRule>
    <cfRule type="containsText" dxfId="124" priority="290" operator="containsText" text="Tolerable">
      <formula>NOT(ISERROR(SEARCH("Tolerable",X24)))</formula>
    </cfRule>
    <cfRule type="containsText" dxfId="123" priority="291" operator="containsText" text="Moderado">
      <formula>NOT(ISERROR(SEARCH("Moderado",X24)))</formula>
    </cfRule>
    <cfRule type="containsText" dxfId="122" priority="292" operator="containsText" text="Importante">
      <formula>NOT(ISERROR(SEARCH("Importante",X24)))</formula>
    </cfRule>
  </conditionalFormatting>
  <conditionalFormatting sqref="Y25:AE26">
    <cfRule type="containsText" dxfId="121" priority="69" operator="containsText" text="Tolerable">
      <formula>NOT(ISERROR(SEARCH("Tolerable",Y25)))</formula>
    </cfRule>
  </conditionalFormatting>
  <conditionalFormatting sqref="Y31:AE32">
    <cfRule type="containsText" dxfId="120" priority="110" operator="containsText" text="Tolerable">
      <formula>NOT(ISERROR(SEARCH("Tolerable",Y31)))</formula>
    </cfRule>
  </conditionalFormatting>
  <conditionalFormatting sqref="Y29:AF29">
    <cfRule type="containsText" dxfId="119" priority="127" operator="containsText" text="Tolerable">
      <formula>NOT(ISERROR(SEARCH("Tolerable",Y29)))</formula>
    </cfRule>
  </conditionalFormatting>
  <conditionalFormatting sqref="Y30:AF30">
    <cfRule type="containsText" dxfId="118" priority="89" operator="containsText" text="Tolerable">
      <formula>NOT(ISERROR(SEARCH("Tolerable",Y30)))</formula>
    </cfRule>
  </conditionalFormatting>
  <conditionalFormatting sqref="AB27:AE28 Y28">
    <cfRule type="containsText" dxfId="117" priority="59" operator="containsText" text="Tolerable">
      <formula>NOT(ISERROR(SEARCH("Tolerable",Y27)))</formula>
    </cfRule>
  </conditionalFormatting>
  <conditionalFormatting sqref="AF10:AF23">
    <cfRule type="containsText" dxfId="116" priority="319" operator="containsText" text="IMPORTANTE">
      <formula>NOT(ISERROR(SEARCH("IMPORTANTE",AF10)))</formula>
    </cfRule>
    <cfRule type="containsText" dxfId="115" priority="321" operator="containsText" text="MODERADO">
      <formula>NOT(ISERROR(SEARCH("MODERADO",AF10)))</formula>
    </cfRule>
    <cfRule type="containsText" dxfId="114" priority="322" operator="containsText" text="TOLERABLE">
      <formula>NOT(ISERROR(SEARCH("TOLERABLE",AF10)))</formula>
    </cfRule>
    <cfRule type="containsText" dxfId="113" priority="320" operator="containsText" text="TRIVIAL">
      <formula>NOT(ISERROR(SEARCH("TRIVIAL",AF10)))</formula>
    </cfRule>
    <cfRule type="containsText" dxfId="112" priority="318" operator="containsText" text="INTOLERABLE">
      <formula>NOT(ISERROR(SEARCH("INTOLERABLE",AF10)))</formula>
    </cfRule>
  </conditionalFormatting>
  <conditionalFormatting sqref="AF24">
    <cfRule type="containsText" dxfId="111" priority="301" operator="containsText" text="TRIVIAL">
      <formula>NOT(ISERROR(SEARCH("TRIVIAL",AF24)))</formula>
    </cfRule>
    <cfRule type="containsText" dxfId="110" priority="309" operator="containsText" text="Importante">
      <formula>NOT(ISERROR(SEARCH("Importante",AF24)))</formula>
    </cfRule>
    <cfRule type="containsText" dxfId="109" priority="310" operator="containsText" text="Moderado">
      <formula>NOT(ISERROR(SEARCH("Moderado",AF24)))</formula>
    </cfRule>
  </conditionalFormatting>
  <conditionalFormatting sqref="AF24:AF27">
    <cfRule type="containsText" dxfId="108" priority="171" operator="containsText" text="IMPORTANTE">
      <formula>NOT(ISERROR(SEARCH("IMPORTANTE",AF24)))</formula>
    </cfRule>
    <cfRule type="containsText" dxfId="107" priority="174" operator="containsText" text="TOLERABLE">
      <formula>NOT(ISERROR(SEARCH("TOLERABLE",AF24)))</formula>
    </cfRule>
    <cfRule type="containsText" dxfId="106" priority="170" operator="containsText" text="INTOLERABLE">
      <formula>NOT(ISERROR(SEARCH("INTOLERABLE",AF24)))</formula>
    </cfRule>
    <cfRule type="containsText" dxfId="105" priority="173" operator="containsText" text="MODERADO">
      <formula>NOT(ISERROR(SEARCH("MODERADO",AF24)))</formula>
    </cfRule>
  </conditionalFormatting>
  <conditionalFormatting sqref="AF25">
    <cfRule type="containsText" dxfId="104" priority="175" operator="containsText" text="Intolerable">
      <formula>NOT(ISERROR(SEARCH("Intolerable",AF25)))</formula>
    </cfRule>
    <cfRule type="containsText" dxfId="103" priority="177" operator="containsText" text="Moderado">
      <formula>NOT(ISERROR(SEARCH("Moderado",AF25)))</formula>
    </cfRule>
    <cfRule type="containsText" dxfId="102" priority="176" operator="containsText" text="Importante">
      <formula>NOT(ISERROR(SEARCH("Importante",AF25)))</formula>
    </cfRule>
  </conditionalFormatting>
  <conditionalFormatting sqref="AF25:AF27">
    <cfRule type="containsText" dxfId="101" priority="169" operator="containsText" text="Tolerable">
      <formula>NOT(ISERROR(SEARCH("Tolerable",AF25)))</formula>
    </cfRule>
    <cfRule type="containsText" dxfId="100" priority="178" operator="containsText" text="Intolerable">
      <formula>NOT(ISERROR(SEARCH("Intolerable",AF25)))</formula>
    </cfRule>
    <cfRule type="containsText" dxfId="99" priority="179" operator="containsText" text="Importante">
      <formula>NOT(ISERROR(SEARCH("Importante",AF25)))</formula>
    </cfRule>
    <cfRule type="containsText" dxfId="98" priority="180" operator="containsText" text="Moderado">
      <formula>NOT(ISERROR(SEARCH("Moderado",AF25)))</formula>
    </cfRule>
    <cfRule type="containsText" dxfId="97" priority="143" operator="containsText" text="TOLERABLE">
      <formula>NOT(ISERROR(SEARCH("TOLERABLE",AF25)))</formula>
    </cfRule>
    <cfRule type="containsText" dxfId="96" priority="144" operator="containsText" text="Intolerable">
      <formula>NOT(ISERROR(SEARCH("Intolerable",AF25)))</formula>
    </cfRule>
    <cfRule type="containsText" dxfId="95" priority="172" operator="containsText" text="TRIVIAL">
      <formula>NOT(ISERROR(SEARCH("TRIVIAL",AF25)))</formula>
    </cfRule>
    <cfRule type="containsText" dxfId="94" priority="145" operator="containsText" text="Importante">
      <formula>NOT(ISERROR(SEARCH("Importante",AF25)))</formula>
    </cfRule>
    <cfRule type="containsText" dxfId="93" priority="146" operator="containsText" text="Moderado">
      <formula>NOT(ISERROR(SEARCH("Moderado",AF25)))</formula>
    </cfRule>
    <cfRule type="containsText" dxfId="92" priority="139" operator="containsText" text="INTOLERABLE">
      <formula>NOT(ISERROR(SEARCH("INTOLERABLE",AF25)))</formula>
    </cfRule>
    <cfRule type="containsText" dxfId="91" priority="140" operator="containsText" text="IMPORTANTE">
      <formula>NOT(ISERROR(SEARCH("IMPORTANTE",AF25)))</formula>
    </cfRule>
    <cfRule type="containsText" dxfId="90" priority="141" operator="containsText" text="TRIVIAL">
      <formula>NOT(ISERROR(SEARCH("TRIVIAL",AF25)))</formula>
    </cfRule>
    <cfRule type="containsText" dxfId="89" priority="142" operator="containsText" text="MODERADO">
      <formula>NOT(ISERROR(SEARCH("MODERADO",AF25)))</formula>
    </cfRule>
  </conditionalFormatting>
  <conditionalFormatting sqref="AF26:AF27 AF29">
    <cfRule type="containsText" dxfId="88" priority="205" operator="containsText" text="Moderado">
      <formula>NOT(ISERROR(SEARCH("Moderado",AF26)))</formula>
    </cfRule>
    <cfRule type="containsText" dxfId="87" priority="204" operator="containsText" text="Importante">
      <formula>NOT(ISERROR(SEARCH("Importante",AF26)))</formula>
    </cfRule>
  </conditionalFormatting>
  <conditionalFormatting sqref="AF26:AF27">
    <cfRule type="containsText" dxfId="86" priority="138" operator="containsText" text="Importante">
      <formula>NOT(ISERROR(SEARCH("Importante",AF26)))</formula>
    </cfRule>
    <cfRule type="containsText" dxfId="85" priority="136" operator="containsText" text="Moderado">
      <formula>NOT(ISERROR(SEARCH("Moderado",AF26)))</formula>
    </cfRule>
    <cfRule type="containsText" dxfId="84" priority="134" operator="containsText" text="Intolerable">
      <formula>NOT(ISERROR(SEARCH("Intolerable",AF26)))</formula>
    </cfRule>
    <cfRule type="containsText" dxfId="83" priority="135" operator="containsText" text="Importante">
      <formula>NOT(ISERROR(SEARCH("Importante",AF26)))</formula>
    </cfRule>
    <cfRule type="containsText" dxfId="82" priority="137" operator="containsText" text="Tolerable">
      <formula>NOT(ISERROR(SEARCH("Tolerable",AF26)))</formula>
    </cfRule>
  </conditionalFormatting>
  <conditionalFormatting sqref="AF28">
    <cfRule type="containsText" dxfId="81" priority="64" operator="containsText" text="Tolerable">
      <formula>NOT(ISERROR(SEARCH("Tolerable",AF28)))</formula>
    </cfRule>
    <cfRule type="containsText" dxfId="80" priority="62" operator="containsText" text="Trivial">
      <formula>NOT(ISERROR(SEARCH("Trivial",AF28)))</formula>
    </cfRule>
    <cfRule type="containsText" dxfId="79" priority="61" operator="containsText" text="Importante">
      <formula>NOT(ISERROR(SEARCH("Importante",AF28)))</formula>
    </cfRule>
    <cfRule type="containsText" dxfId="78" priority="60" operator="containsText" text="Intolerable">
      <formula>NOT(ISERROR(SEARCH("Intolerable",AF28)))</formula>
    </cfRule>
    <cfRule type="containsText" dxfId="77" priority="63" operator="containsText" text="Moderado">
      <formula>NOT(ISERROR(SEARCH("Moderado",AF28)))</formula>
    </cfRule>
  </conditionalFormatting>
  <conditionalFormatting sqref="AF29 AF26:AF27">
    <cfRule type="containsText" dxfId="76" priority="203" operator="containsText" text="Intolerable">
      <formula>NOT(ISERROR(SEARCH("Intolerable",AF26)))</formula>
    </cfRule>
  </conditionalFormatting>
  <conditionalFormatting sqref="AF29">
    <cfRule type="containsText" dxfId="75" priority="198" operator="containsText" text="MODERADO">
      <formula>NOT(ISERROR(SEARCH("MODERADO",AF29)))</formula>
    </cfRule>
    <cfRule type="containsText" dxfId="74" priority="197" operator="containsText" text="TRIVIAL">
      <formula>NOT(ISERROR(SEARCH("TRIVIAL",AF29)))</formula>
    </cfRule>
    <cfRule type="containsText" dxfId="73" priority="196" operator="containsText" text="IMPORTANTE">
      <formula>NOT(ISERROR(SEARCH("IMPORTANTE",AF29)))</formula>
    </cfRule>
    <cfRule type="containsText" dxfId="72" priority="195" operator="containsText" text="INTOLERABLE">
      <formula>NOT(ISERROR(SEARCH("INTOLERABLE",AF29)))</formula>
    </cfRule>
    <cfRule type="containsText" dxfId="71" priority="202" operator="containsText" text="Moderado">
      <formula>NOT(ISERROR(SEARCH("Moderado",AF29)))</formula>
    </cfRule>
    <cfRule type="containsText" dxfId="70" priority="201" operator="containsText" text="Importante">
      <formula>NOT(ISERROR(SEARCH("Importante",AF29)))</formula>
    </cfRule>
    <cfRule type="containsText" dxfId="69" priority="200" operator="containsText" text="Intolerable">
      <formula>NOT(ISERROR(SEARCH("Intolerable",AF29)))</formula>
    </cfRule>
    <cfRule type="containsText" dxfId="68" priority="199" operator="containsText" text="TOLERABLE">
      <formula>NOT(ISERROR(SEARCH("TOLERABLE",AF29)))</formula>
    </cfRule>
  </conditionalFormatting>
  <conditionalFormatting sqref="AF29:AF30">
    <cfRule type="containsText" dxfId="67" priority="92" operator="containsText" text="TRIVIAL">
      <formula>NOT(ISERROR(SEARCH("TRIVIAL",AF29)))</formula>
    </cfRule>
    <cfRule type="containsText" dxfId="66" priority="93" operator="containsText" text="MODERADO">
      <formula>NOT(ISERROR(SEARCH("MODERADO",AF29)))</formula>
    </cfRule>
    <cfRule type="containsText" dxfId="65" priority="94" operator="containsText" text="TOLERABLE">
      <formula>NOT(ISERROR(SEARCH("TOLERABLE",AF29)))</formula>
    </cfRule>
    <cfRule type="containsText" dxfId="64" priority="98" operator="containsText" text="Intolerable">
      <formula>NOT(ISERROR(SEARCH("Intolerable",AF29)))</formula>
    </cfRule>
    <cfRule type="containsText" dxfId="63" priority="99" operator="containsText" text="Importante">
      <formula>NOT(ISERROR(SEARCH("Importante",AF29)))</formula>
    </cfRule>
    <cfRule type="containsText" dxfId="62" priority="100" operator="containsText" text="Moderado">
      <formula>NOT(ISERROR(SEARCH("Moderado",AF29)))</formula>
    </cfRule>
    <cfRule type="containsText" dxfId="61" priority="90" operator="containsText" text="INTOLERABLE">
      <formula>NOT(ISERROR(SEARCH("INTOLERABLE",AF29)))</formula>
    </cfRule>
    <cfRule type="containsText" dxfId="60" priority="91" operator="containsText" text="IMPORTANTE">
      <formula>NOT(ISERROR(SEARCH("IMPORTANTE",AF29)))</formula>
    </cfRule>
  </conditionalFormatting>
  <conditionalFormatting sqref="AF29:AF32">
    <cfRule type="containsText" dxfId="59" priority="2" operator="containsText" text="Intolerable">
      <formula>NOT(ISERROR(SEARCH("Intolerable",AF29)))</formula>
    </cfRule>
    <cfRule type="containsText" dxfId="58" priority="3" operator="containsText" text="Importante">
      <formula>NOT(ISERROR(SEARCH("Importante",AF29)))</formula>
    </cfRule>
    <cfRule type="containsText" dxfId="57" priority="4" operator="containsText" text="Moderado">
      <formula>NOT(ISERROR(SEARCH("Moderado",AF29)))</formula>
    </cfRule>
    <cfRule type="containsText" dxfId="56" priority="5" operator="containsText" text="Tolerable">
      <formula>NOT(ISERROR(SEARCH("Tolerable",AF29)))</formula>
    </cfRule>
    <cfRule type="containsText" dxfId="55" priority="6" operator="containsText" text="Importante">
      <formula>NOT(ISERROR(SEARCH("Importante",AF29)))</formula>
    </cfRule>
  </conditionalFormatting>
  <conditionalFormatting sqref="AF30">
    <cfRule type="containsText" dxfId="54" priority="95" operator="containsText" text="Intolerable">
      <formula>NOT(ISERROR(SEARCH("Intolerable",AF30)))</formula>
    </cfRule>
    <cfRule type="containsText" dxfId="53" priority="96" operator="containsText" text="Importante">
      <formula>NOT(ISERROR(SEARCH("Importante",AF30)))</formula>
    </cfRule>
    <cfRule type="containsText" dxfId="52" priority="97" operator="containsText" text="Moderado">
      <formula>NOT(ISERROR(SEARCH("Moderado",AF30)))</formula>
    </cfRule>
  </conditionalFormatting>
  <conditionalFormatting sqref="AF30:AF31">
    <cfRule type="containsText" dxfId="51" priority="50" operator="containsText" text="Importante">
      <formula>NOT(ISERROR(SEARCH("Importante",AF30)))</formula>
    </cfRule>
    <cfRule type="containsText" dxfId="50" priority="51" operator="containsText" text="Moderado">
      <formula>NOT(ISERROR(SEARCH("Moderado",AF30)))</formula>
    </cfRule>
    <cfRule type="containsText" dxfId="49" priority="44" operator="containsText" text="MODERADO">
      <formula>NOT(ISERROR(SEARCH("MODERADO",AF30)))</formula>
    </cfRule>
    <cfRule type="containsText" dxfId="48" priority="41" operator="containsText" text="INTOLERABLE">
      <formula>NOT(ISERROR(SEARCH("INTOLERABLE",AF30)))</formula>
    </cfRule>
    <cfRule type="containsText" dxfId="47" priority="42" operator="containsText" text="IMPORTANTE">
      <formula>NOT(ISERROR(SEARCH("IMPORTANTE",AF30)))</formula>
    </cfRule>
    <cfRule type="containsText" dxfId="46" priority="43" operator="containsText" text="TRIVIAL">
      <formula>NOT(ISERROR(SEARCH("TRIVIAL",AF30)))</formula>
    </cfRule>
    <cfRule type="containsText" dxfId="45" priority="45" operator="containsText" text="TOLERABLE">
      <formula>NOT(ISERROR(SEARCH("TOLERABLE",AF30)))</formula>
    </cfRule>
    <cfRule type="containsText" dxfId="44" priority="49" operator="containsText" text="Intolerable">
      <formula>NOT(ISERROR(SEARCH("Intolerable",AF30)))</formula>
    </cfRule>
  </conditionalFormatting>
  <conditionalFormatting sqref="AF31">
    <cfRule type="containsText" dxfId="43" priority="40" operator="containsText" text="Tolerable">
      <formula>NOT(ISERROR(SEARCH("Tolerable",AF31)))</formula>
    </cfRule>
    <cfRule type="containsText" dxfId="42" priority="48" operator="containsText" text="Moderado">
      <formula>NOT(ISERROR(SEARCH("Moderado",AF31)))</formula>
    </cfRule>
    <cfRule type="containsText" dxfId="41" priority="47" operator="containsText" text="Importante">
      <formula>NOT(ISERROR(SEARCH("Importante",AF31)))</formula>
    </cfRule>
    <cfRule type="containsText" dxfId="40" priority="46" operator="containsText" text="Intolerable">
      <formula>NOT(ISERROR(SEARCH("Intolerable",AF31)))</formula>
    </cfRule>
  </conditionalFormatting>
  <conditionalFormatting sqref="AF31:AF32">
    <cfRule type="containsText" dxfId="39" priority="20" operator="containsText" text="TOLERABLE">
      <formula>NOT(ISERROR(SEARCH("TOLERABLE",AF31)))</formula>
    </cfRule>
    <cfRule type="containsText" dxfId="38" priority="19" operator="containsText" text="MODERADO">
      <formula>NOT(ISERROR(SEARCH("MODERADO",AF31)))</formula>
    </cfRule>
    <cfRule type="containsText" dxfId="37" priority="26" operator="containsText" text="Moderado">
      <formula>NOT(ISERROR(SEARCH("Moderado",AF31)))</formula>
    </cfRule>
    <cfRule type="containsText" dxfId="36" priority="25" operator="containsText" text="Importante">
      <formula>NOT(ISERROR(SEARCH("Importante",AF31)))</formula>
    </cfRule>
    <cfRule type="containsText" dxfId="35" priority="24" operator="containsText" text="Intolerable">
      <formula>NOT(ISERROR(SEARCH("Intolerable",AF31)))</formula>
    </cfRule>
    <cfRule type="containsText" dxfId="34" priority="18" operator="containsText" text="TRIVIAL">
      <formula>NOT(ISERROR(SEARCH("TRIVIAL",AF31)))</formula>
    </cfRule>
    <cfRule type="containsText" dxfId="33" priority="17" operator="containsText" text="IMPORTANTE">
      <formula>NOT(ISERROR(SEARCH("IMPORTANTE",AF31)))</formula>
    </cfRule>
    <cfRule type="containsText" dxfId="32" priority="16" operator="containsText" text="INTOLERABLE">
      <formula>NOT(ISERROR(SEARCH("INTOLERABLE",AF31)))</formula>
    </cfRule>
  </conditionalFormatting>
  <conditionalFormatting sqref="AF32">
    <cfRule type="containsText" dxfId="31" priority="7" operator="containsText" text="INTOLERABLE">
      <formula>NOT(ISERROR(SEARCH("INTOLERABLE",AF32)))</formula>
    </cfRule>
    <cfRule type="containsText" dxfId="30" priority="9" operator="containsText" text="TRIVIAL">
      <formula>NOT(ISERROR(SEARCH("TRIVIAL",AF32)))</formula>
    </cfRule>
    <cfRule type="containsText" dxfId="29" priority="23" operator="containsText" text="Moderado">
      <formula>NOT(ISERROR(SEARCH("Moderado",AF32)))</formula>
    </cfRule>
    <cfRule type="containsText" dxfId="28" priority="22" operator="containsText" text="Importante">
      <formula>NOT(ISERROR(SEARCH("Importante",AF32)))</formula>
    </cfRule>
    <cfRule type="containsText" dxfId="27" priority="21" operator="containsText" text="Intolerable">
      <formula>NOT(ISERROR(SEARCH("Intolerable",AF32)))</formula>
    </cfRule>
    <cfRule type="containsText" dxfId="26" priority="15" operator="containsText" text="Tolerable">
      <formula>NOT(ISERROR(SEARCH("Tolerable",AF32)))</formula>
    </cfRule>
    <cfRule type="containsText" dxfId="25" priority="14" operator="containsText" text="Moderado">
      <formula>NOT(ISERROR(SEARCH("Moderado",AF32)))</formula>
    </cfRule>
    <cfRule type="containsText" dxfId="24" priority="13" operator="containsText" text="Importante">
      <formula>NOT(ISERROR(SEARCH("Importante",AF32)))</formula>
    </cfRule>
    <cfRule type="containsText" dxfId="23" priority="12" operator="containsText" text="Intolerable">
      <formula>NOT(ISERROR(SEARCH("Intolerable",AF32)))</formula>
    </cfRule>
    <cfRule type="containsText" dxfId="22" priority="11" operator="containsText" text="TOLERABLE">
      <formula>NOT(ISERROR(SEARCH("TOLERABLE",AF32)))</formula>
    </cfRule>
    <cfRule type="containsText" dxfId="21" priority="10" operator="containsText" text="MODERADO">
      <formula>NOT(ISERROR(SEARCH("MODERADO",AF32)))</formula>
    </cfRule>
    <cfRule type="containsText" dxfId="20" priority="8" operator="containsText" text="IMPORTANTE">
      <formula>NOT(ISERROR(SEARCH("IMPORTANTE",AF32)))</formula>
    </cfRule>
  </conditionalFormatting>
  <conditionalFormatting sqref="AF33:AF34 R53:R1048576 AF53:AF1048576">
    <cfRule type="containsText" dxfId="19" priority="937" operator="containsText" text="Moderado">
      <formula>NOT(ISERROR(SEARCH("Moderado",R33)))</formula>
    </cfRule>
    <cfRule type="containsText" dxfId="18" priority="936" operator="containsText" text="Importante">
      <formula>NOT(ISERROR(SEARCH("Importante",R33)))</formula>
    </cfRule>
  </conditionalFormatting>
  <conditionalFormatting sqref="AF33:AF35 R44">
    <cfRule type="containsText" dxfId="17" priority="421" operator="containsText" text="Importante">
      <formula>NOT(ISERROR(SEARCH("Importante",R33)))</formula>
    </cfRule>
    <cfRule type="containsText" dxfId="16" priority="422" operator="containsText" text="Moderado">
      <formula>NOT(ISERROR(SEARCH("Moderado",R33)))</formula>
    </cfRule>
  </conditionalFormatting>
  <conditionalFormatting sqref="AF35">
    <cfRule type="containsText" dxfId="15" priority="410" operator="containsText" text="INTOLERABLE">
      <formula>NOT(ISERROR(SEARCH("INTOLERABLE",AF35)))</formula>
    </cfRule>
    <cfRule type="containsText" dxfId="14" priority="411" operator="containsText" text="IMPORTANTE">
      <formula>NOT(ISERROR(SEARCH("IMPORTANTE",AF35)))</formula>
    </cfRule>
    <cfRule type="containsText" dxfId="13" priority="412" operator="containsText" text="TRIVIAL">
      <formula>NOT(ISERROR(SEARCH("TRIVIAL",AF35)))</formula>
    </cfRule>
    <cfRule type="containsText" dxfId="12" priority="413" operator="containsText" text="MODERADO">
      <formula>NOT(ISERROR(SEARCH("MODERADO",AF35)))</formula>
    </cfRule>
    <cfRule type="containsText" dxfId="11" priority="414" operator="containsText" text="TOLERABLE">
      <formula>NOT(ISERROR(SEARCH("TOLERABLE",AF35)))</formula>
    </cfRule>
  </conditionalFormatting>
  <conditionalFormatting sqref="AF44 AF52">
    <cfRule type="containsText" dxfId="10" priority="423" operator="containsText" text="INTOLERABLE">
      <formula>NOT(ISERROR(SEARCH("INTOLERABLE",AF44)))</formula>
    </cfRule>
    <cfRule type="containsText" dxfId="9" priority="425" operator="containsText" text="TRIVIAL">
      <formula>NOT(ISERROR(SEARCH("TRIVIAL",AF44)))</formula>
    </cfRule>
    <cfRule type="containsText" dxfId="8" priority="426" operator="containsText" text="MODERADO">
      <formula>NOT(ISERROR(SEARCH("MODERADO",AF44)))</formula>
    </cfRule>
    <cfRule type="containsText" dxfId="7" priority="427" operator="containsText" text="TOLERABLE">
      <formula>NOT(ISERROR(SEARCH("TOLERABLE",AF44)))</formula>
    </cfRule>
    <cfRule type="containsText" dxfId="6" priority="428" operator="containsText" text="Intolerable">
      <formula>NOT(ISERROR(SEARCH("Intolerable",AF44)))</formula>
    </cfRule>
    <cfRule type="containsText" dxfId="5" priority="424" operator="containsText" text="IMPORTANTE">
      <formula>NOT(ISERROR(SEARCH("IMPORTANTE",AF44)))</formula>
    </cfRule>
    <cfRule type="containsText" dxfId="4" priority="430" operator="containsText" text="Moderado">
      <formula>NOT(ISERROR(SEARCH("Moderado",AF44)))</formula>
    </cfRule>
    <cfRule type="containsText" dxfId="3" priority="429" operator="containsText" text="Importante">
      <formula>NOT(ISERROR(SEARCH("Importante",AF44)))</formula>
    </cfRule>
  </conditionalFormatting>
  <conditionalFormatting sqref="AF52:AF1048576">
    <cfRule type="containsText" dxfId="2" priority="431" operator="containsText" text="Intolerable">
      <formula>NOT(ISERROR(SEARCH("Intolerable",AF52)))</formula>
    </cfRule>
    <cfRule type="containsText" dxfId="1" priority="432" operator="containsText" text="Importante">
      <formula>NOT(ISERROR(SEARCH("Importante",AF52)))</formula>
    </cfRule>
    <cfRule type="containsText" dxfId="0" priority="433" operator="containsText" text="Moderado">
      <formula>NOT(ISERROR(SEARCH("Moderado",AF52)))</formula>
    </cfRule>
  </conditionalFormatting>
  <printOptions horizontalCentered="1" verticalCentered="1"/>
  <pageMargins left="0.23622047244094499" right="0.31496062992126" top="7.8740157480315001E-2" bottom="3.9370078740157501E-2" header="0.15748031496063" footer="0.31496062992126"/>
  <pageSetup paperSize="5" scale="15" orientation="landscape" r:id="rId1"/>
  <rowBreaks count="1" manualBreakCount="1">
    <brk id="21"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D44"/>
  <sheetViews>
    <sheetView zoomScale="85" zoomScaleNormal="85" workbookViewId="0">
      <selection activeCell="H16" sqref="H16"/>
    </sheetView>
  </sheetViews>
  <sheetFormatPr baseColWidth="10" defaultColWidth="11.453125" defaultRowHeight="12.5"/>
  <cols>
    <col min="1" max="1" width="7.54296875" style="1" customWidth="1"/>
    <col min="2" max="2" width="34.453125" style="1" customWidth="1"/>
    <col min="3" max="3" width="47.26953125" style="1" customWidth="1"/>
    <col min="4" max="4" width="71.54296875" style="1" customWidth="1"/>
    <col min="5" max="16384" width="11.453125" style="1"/>
  </cols>
  <sheetData>
    <row r="1" spans="2:4">
      <c r="B1" s="343" t="s">
        <v>211</v>
      </c>
      <c r="C1" s="343"/>
      <c r="D1" s="343"/>
    </row>
    <row r="2" spans="2:4">
      <c r="B2" s="343"/>
      <c r="C2" s="343"/>
      <c r="D2" s="343"/>
    </row>
    <row r="4" spans="2:4" ht="30.75" customHeight="1">
      <c r="B4" s="2" t="s">
        <v>77</v>
      </c>
      <c r="C4" s="2" t="s">
        <v>212</v>
      </c>
      <c r="D4" s="2" t="s">
        <v>80</v>
      </c>
    </row>
    <row r="5" spans="2:4" ht="27.75" customHeight="1">
      <c r="B5" s="337" t="s">
        <v>213</v>
      </c>
      <c r="C5" s="3" t="s">
        <v>214</v>
      </c>
      <c r="D5" s="4" t="s">
        <v>215</v>
      </c>
    </row>
    <row r="6" spans="2:4" ht="27.75" customHeight="1">
      <c r="B6" s="338"/>
      <c r="C6" s="5" t="s">
        <v>216</v>
      </c>
      <c r="D6" s="4" t="s">
        <v>216</v>
      </c>
    </row>
    <row r="7" spans="2:4" ht="17.25" customHeight="1">
      <c r="B7" s="338"/>
      <c r="C7" s="340" t="s">
        <v>217</v>
      </c>
      <c r="D7" s="6" t="s">
        <v>218</v>
      </c>
    </row>
    <row r="8" spans="2:4" ht="17.25" customHeight="1">
      <c r="B8" s="338"/>
      <c r="C8" s="340"/>
      <c r="D8" s="6" t="s">
        <v>219</v>
      </c>
    </row>
    <row r="9" spans="2:4" ht="17.25" customHeight="1">
      <c r="B9" s="338"/>
      <c r="C9" s="340"/>
      <c r="D9" s="6" t="s">
        <v>220</v>
      </c>
    </row>
    <row r="10" spans="2:4" ht="17.25" customHeight="1">
      <c r="B10" s="338"/>
      <c r="C10" s="340" t="s">
        <v>221</v>
      </c>
      <c r="D10" s="6" t="s">
        <v>222</v>
      </c>
    </row>
    <row r="11" spans="2:4" ht="17.25" customHeight="1">
      <c r="B11" s="338"/>
      <c r="C11" s="340"/>
      <c r="D11" s="6" t="s">
        <v>223</v>
      </c>
    </row>
    <row r="12" spans="2:4" ht="17.25" customHeight="1">
      <c r="B12" s="338"/>
      <c r="C12" s="340"/>
      <c r="D12" s="6" t="s">
        <v>224</v>
      </c>
    </row>
    <row r="13" spans="2:4" ht="17.25" customHeight="1">
      <c r="B13" s="338"/>
      <c r="C13" s="340"/>
      <c r="D13" s="6" t="s">
        <v>225</v>
      </c>
    </row>
    <row r="14" spans="2:4" ht="17.25" customHeight="1">
      <c r="B14" s="338"/>
      <c r="C14" s="340" t="s">
        <v>226</v>
      </c>
      <c r="D14" s="6" t="s">
        <v>227</v>
      </c>
    </row>
    <row r="15" spans="2:4" ht="17.25" customHeight="1">
      <c r="B15" s="338"/>
      <c r="C15" s="340"/>
      <c r="D15" s="6" t="s">
        <v>228</v>
      </c>
    </row>
    <row r="16" spans="2:4" ht="17.25" customHeight="1">
      <c r="B16" s="338"/>
      <c r="C16" s="340"/>
      <c r="D16" s="6" t="s">
        <v>229</v>
      </c>
    </row>
    <row r="17" spans="2:4" ht="17.25" customHeight="1">
      <c r="B17" s="338"/>
      <c r="C17" s="340"/>
      <c r="D17" s="6" t="s">
        <v>230</v>
      </c>
    </row>
    <row r="18" spans="2:4" ht="17.25" customHeight="1">
      <c r="B18" s="338"/>
      <c r="C18" s="340"/>
      <c r="D18" s="6" t="s">
        <v>231</v>
      </c>
    </row>
    <row r="19" spans="2:4" ht="17.25" customHeight="1">
      <c r="B19" s="338"/>
      <c r="C19" s="340"/>
      <c r="D19" s="6" t="s">
        <v>232</v>
      </c>
    </row>
    <row r="20" spans="2:4" ht="17.25" customHeight="1">
      <c r="B20" s="338"/>
      <c r="C20" s="340"/>
      <c r="D20" s="6" t="s">
        <v>233</v>
      </c>
    </row>
    <row r="21" spans="2:4" ht="17.25" customHeight="1">
      <c r="B21" s="338"/>
      <c r="C21" s="340"/>
      <c r="D21" s="6" t="s">
        <v>234</v>
      </c>
    </row>
    <row r="22" spans="2:4" ht="17.25" customHeight="1">
      <c r="B22" s="338"/>
      <c r="C22" s="340" t="s">
        <v>235</v>
      </c>
      <c r="D22" s="6" t="s">
        <v>236</v>
      </c>
    </row>
    <row r="23" spans="2:4" ht="17.25" customHeight="1">
      <c r="B23" s="338"/>
      <c r="C23" s="340"/>
      <c r="D23" s="6" t="s">
        <v>237</v>
      </c>
    </row>
    <row r="24" spans="2:4" ht="17.25" customHeight="1">
      <c r="B24" s="338"/>
      <c r="C24" s="340"/>
      <c r="D24" s="6" t="s">
        <v>238</v>
      </c>
    </row>
    <row r="25" spans="2:4" ht="17.25" customHeight="1">
      <c r="B25" s="338"/>
      <c r="C25" s="340"/>
      <c r="D25" s="6" t="s">
        <v>239</v>
      </c>
    </row>
    <row r="26" spans="2:4" ht="17.25" customHeight="1">
      <c r="B26" s="338"/>
      <c r="C26" s="340"/>
      <c r="D26" s="6" t="s">
        <v>240</v>
      </c>
    </row>
    <row r="27" spans="2:4" ht="17.25" customHeight="1">
      <c r="B27" s="338"/>
      <c r="C27" s="341" t="s">
        <v>241</v>
      </c>
      <c r="D27" s="6" t="s">
        <v>242</v>
      </c>
    </row>
    <row r="28" spans="2:4" ht="17.25" customHeight="1">
      <c r="B28" s="338"/>
      <c r="C28" s="341"/>
      <c r="D28" s="6" t="s">
        <v>243</v>
      </c>
    </row>
    <row r="29" spans="2:4" ht="17.25" customHeight="1">
      <c r="B29" s="338"/>
      <c r="C29" s="341"/>
      <c r="D29" s="6" t="s">
        <v>244</v>
      </c>
    </row>
    <row r="30" spans="2:4" ht="17.25" customHeight="1">
      <c r="B30" s="338"/>
      <c r="C30" s="341"/>
      <c r="D30" s="6" t="s">
        <v>245</v>
      </c>
    </row>
    <row r="31" spans="2:4" ht="17.25" customHeight="1">
      <c r="B31" s="338"/>
      <c r="C31" s="341"/>
      <c r="D31" s="6" t="s">
        <v>246</v>
      </c>
    </row>
    <row r="32" spans="2:4" ht="17.25" customHeight="1">
      <c r="B32" s="338"/>
      <c r="C32" s="341"/>
      <c r="D32" s="6" t="s">
        <v>247</v>
      </c>
    </row>
    <row r="33" spans="2:4" ht="17.25" customHeight="1">
      <c r="B33" s="338"/>
      <c r="C33" s="341"/>
      <c r="D33" s="6" t="s">
        <v>248</v>
      </c>
    </row>
    <row r="34" spans="2:4" ht="17.25" customHeight="1">
      <c r="B34" s="338"/>
      <c r="C34" s="340" t="s">
        <v>249</v>
      </c>
      <c r="D34" s="6" t="s">
        <v>250</v>
      </c>
    </row>
    <row r="35" spans="2:4" ht="17.25" customHeight="1">
      <c r="B35" s="338"/>
      <c r="C35" s="340"/>
      <c r="D35" s="6" t="s">
        <v>251</v>
      </c>
    </row>
    <row r="36" spans="2:4" ht="17.25" customHeight="1">
      <c r="B36" s="338"/>
      <c r="C36" s="340"/>
      <c r="D36" s="6" t="s">
        <v>252</v>
      </c>
    </row>
    <row r="37" spans="2:4" ht="17.25" customHeight="1">
      <c r="B37" s="338"/>
      <c r="C37" s="341" t="s">
        <v>253</v>
      </c>
      <c r="D37" s="6" t="s">
        <v>254</v>
      </c>
    </row>
    <row r="38" spans="2:4" ht="17.25" customHeight="1">
      <c r="B38" s="338"/>
      <c r="C38" s="341"/>
      <c r="D38" s="6" t="s">
        <v>255</v>
      </c>
    </row>
    <row r="39" spans="2:4" ht="17.25" customHeight="1">
      <c r="B39" s="338"/>
      <c r="C39" s="341"/>
      <c r="D39" s="6" t="s">
        <v>256</v>
      </c>
    </row>
    <row r="40" spans="2:4" ht="17.25" customHeight="1">
      <c r="B40" s="338"/>
      <c r="C40" s="341"/>
      <c r="D40" s="6" t="s">
        <v>257</v>
      </c>
    </row>
    <row r="41" spans="2:4" ht="17.25" customHeight="1">
      <c r="B41" s="338"/>
      <c r="C41" s="340" t="s">
        <v>258</v>
      </c>
      <c r="D41" s="6" t="s">
        <v>259</v>
      </c>
    </row>
    <row r="42" spans="2:4" ht="17.25" customHeight="1">
      <c r="B42" s="338"/>
      <c r="C42" s="340"/>
      <c r="D42" s="6" t="s">
        <v>260</v>
      </c>
    </row>
    <row r="43" spans="2:4" ht="17.25" customHeight="1">
      <c r="B43" s="338"/>
      <c r="C43" s="340"/>
      <c r="D43" s="6" t="s">
        <v>261</v>
      </c>
    </row>
    <row r="44" spans="2:4" ht="17.25" customHeight="1">
      <c r="B44" s="339"/>
      <c r="C44" s="342"/>
      <c r="D44" s="7" t="s">
        <v>262</v>
      </c>
    </row>
  </sheetData>
  <mergeCells count="10">
    <mergeCell ref="B1:D2"/>
    <mergeCell ref="B5:B44"/>
    <mergeCell ref="C7:C9"/>
    <mergeCell ref="C10:C13"/>
    <mergeCell ref="C14:C21"/>
    <mergeCell ref="C22:C26"/>
    <mergeCell ref="C27:C33"/>
    <mergeCell ref="C34:C36"/>
    <mergeCell ref="C37:C40"/>
    <mergeCell ref="C41:C44"/>
  </mergeCells>
  <pageMargins left="0.7" right="0.7" top="0.75" bottom="0.75" header="0.3" footer="0.3"/>
  <pageSetup paperSize="9" scale="54"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Cálculo final</vt:lpstr>
      <vt:lpstr>METODOLOGIA</vt:lpstr>
      <vt:lpstr>CHOFER DE RR.SS</vt:lpstr>
      <vt:lpstr>MAPA DE PROCESOS 2020</vt:lpstr>
      <vt:lpstr>'CHOFER DE RR.SS'!Área_de_impresión</vt:lpstr>
      <vt:lpstr>'MAPA DE PROCESOS 2020'!Área_de_impresión</vt:lpstr>
      <vt:lpstr>METODOLOGIA!Área_de_impresión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Sachez Guillen Jorge</dc:creator>
  <cp:lastModifiedBy>Dalenson Junior Paredes Torres</cp:lastModifiedBy>
  <cp:lastPrinted>2023-04-11T02:40:00Z</cp:lastPrinted>
  <dcterms:created xsi:type="dcterms:W3CDTF">2012-11-27T15:54:00Z</dcterms:created>
  <dcterms:modified xsi:type="dcterms:W3CDTF">2025-02-06T02:18:17Z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E4200496253D423C83F77AA12C05E92F_12</vt:lpwstr>
  </property>
  <property fmtid="{D5CDD505-2E9C-101B-9397-08002B2CF9AE}" pid="3" name="KSOProductBuildVer">
    <vt:lpwstr>2058-12.2.0.18283</vt:lpwstr>
  </property>
</Properties>
</file>